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q-data-01\userdata\rbaiza\MyStuff\Best Value Bids\"/>
    </mc:Choice>
  </mc:AlternateContent>
  <bookViews>
    <workbookView xWindow="-105" yWindow="-105" windowWidth="17490" windowHeight="10410" activeTab="1"/>
  </bookViews>
  <sheets>
    <sheet name="TOTAL COST" sheetId="1" r:id="rId1"/>
    <sheet name="Group 1 supplies" sheetId="2" r:id="rId2"/>
    <sheet name="Group 2 Waste Removal" sheetId="3" r:id="rId3"/>
    <sheet name="Group 3 Tank Services" sheetId="4" r:id="rId4"/>
    <sheet name="Group 4 Emerg Resp and Training" sheetId="6" r:id="rId5"/>
    <sheet name="Group 5 Analytical Cost" sheetId="8" r:id="rId6"/>
    <sheet name="Analytical Appendix" sheetId="9" r:id="rId7"/>
  </sheets>
  <definedNames>
    <definedName name="_xlnm._FilterDatabase" localSheetId="1" hidden="1">'Group 1 supplies'!$A$3:$I$35</definedName>
    <definedName name="_xlnm._FilterDatabase" localSheetId="2" hidden="1">'Group 2 Waste Removal'!$A$3:$I$94</definedName>
    <definedName name="_xlnm.Print_Titles" localSheetId="2">'Group 2 Waste Removal'!$1:$3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2" l="1"/>
  <c r="I41" i="3" l="1"/>
  <c r="I19" i="6"/>
  <c r="I7" i="6" l="1"/>
  <c r="I93" i="3" l="1"/>
  <c r="G3" i="8"/>
  <c r="G4" i="8"/>
  <c r="G5" i="8"/>
  <c r="G6" i="8"/>
  <c r="G7" i="8"/>
  <c r="G8" i="8"/>
  <c r="I6" i="6"/>
  <c r="I8" i="6"/>
  <c r="I9" i="6"/>
  <c r="I10" i="6"/>
  <c r="I20" i="6" l="1"/>
  <c r="E6" i="1" s="1"/>
  <c r="I15" i="4"/>
  <c r="I14" i="4"/>
  <c r="I13" i="4"/>
  <c r="I12" i="4"/>
  <c r="I11" i="4"/>
  <c r="I10" i="4"/>
  <c r="I9" i="4"/>
  <c r="I33" i="3"/>
  <c r="I34" i="3"/>
  <c r="I35" i="3"/>
  <c r="I36" i="3"/>
  <c r="I37" i="3"/>
  <c r="I38" i="3"/>
  <c r="I39" i="3"/>
  <c r="I40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" i="4"/>
  <c r="I6" i="4"/>
  <c r="I7" i="4"/>
  <c r="I8" i="4"/>
  <c r="I4" i="4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4" i="3"/>
  <c r="I94" i="3" l="1"/>
  <c r="E4" i="1" s="1"/>
  <c r="I17" i="4"/>
  <c r="E5" i="1" s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4" i="2"/>
  <c r="I4" i="2"/>
  <c r="G12" i="8"/>
  <c r="G13" i="8"/>
  <c r="G14" i="8"/>
  <c r="G15" i="8"/>
  <c r="G11" i="8"/>
  <c r="I35" i="2" l="1"/>
  <c r="E3" i="1" s="1"/>
  <c r="G16" i="8"/>
  <c r="E7" i="1" s="1"/>
  <c r="E9" i="1" l="1"/>
</calcChain>
</file>

<file path=xl/sharedStrings.xml><?xml version="1.0" encoding="utf-8"?>
<sst xmlns="http://schemas.openxmlformats.org/spreadsheetml/2006/main" count="644" uniqueCount="272">
  <si>
    <t>Item Description</t>
  </si>
  <si>
    <t>Type of Container</t>
  </si>
  <si>
    <t>Container Size</t>
  </si>
  <si>
    <t>UOM</t>
  </si>
  <si>
    <t>Estimated Quantity/year</t>
  </si>
  <si>
    <t>Price per UOM</t>
  </si>
  <si>
    <t>Extended Price</t>
  </si>
  <si>
    <t>Cardboard Boxes 4 ft</t>
  </si>
  <si>
    <t>Cardboard</t>
  </si>
  <si>
    <t>EA</t>
  </si>
  <si>
    <t>Cardboard Boxes 8 ft</t>
  </si>
  <si>
    <t>Cardboard Boxes 20 gal</t>
  </si>
  <si>
    <t>Cardboard Boxes  30 gal</t>
  </si>
  <si>
    <t xml:space="preserve">Drum - Metal Bung 55 gal </t>
  </si>
  <si>
    <t>Bung</t>
  </si>
  <si>
    <t>Drum - Metal Bung 30 gal</t>
  </si>
  <si>
    <t>Drum - Metal Bung 20 gal</t>
  </si>
  <si>
    <t>Drum - Metal Open Top 55 gal</t>
  </si>
  <si>
    <t>Open Top</t>
  </si>
  <si>
    <t>Drum - Metal Open Top 30 gal</t>
  </si>
  <si>
    <t>Drum - Metal Open Top 20 gal</t>
  </si>
  <si>
    <t>Drum - Poly Bung 55 gal</t>
  </si>
  <si>
    <t>Drum - Poly Bung 30 gal</t>
  </si>
  <si>
    <t>Drum - Poly Bung 20 gal</t>
  </si>
  <si>
    <t>Drum - Poly Open Top 55 gal</t>
  </si>
  <si>
    <t>Drum - Poly Open Top 30 gal</t>
  </si>
  <si>
    <t>Drum - Poly Open Top 20 gal</t>
  </si>
  <si>
    <t>Polyethylene Open Top</t>
  </si>
  <si>
    <t>DR</t>
  </si>
  <si>
    <t>Aerosols Pois/Crsv/Flam 30 gal</t>
  </si>
  <si>
    <t>Aerosols Pois/Crsv/Flam 55 gal</t>
  </si>
  <si>
    <t>Antifreeze 30 gal</t>
  </si>
  <si>
    <t>Polyethylene Bung</t>
  </si>
  <si>
    <t>Antifreeze 55 gal</t>
  </si>
  <si>
    <t>Asbestos, Friable 30 gal</t>
  </si>
  <si>
    <t>Asbestos, Friable 55 gal</t>
  </si>
  <si>
    <t>LB</t>
  </si>
  <si>
    <t>Box</t>
  </si>
  <si>
    <t>Batteries, Nickel Cadmium</t>
  </si>
  <si>
    <t>Corrosive Liquid 55 gal</t>
  </si>
  <si>
    <t>Metal Bung</t>
  </si>
  <si>
    <t>Flammable Liquids 55 gal</t>
  </si>
  <si>
    <t>Flammable Liquids bulked</t>
  </si>
  <si>
    <t>Tank</t>
  </si>
  <si>
    <t>GAL</t>
  </si>
  <si>
    <t>Fuel w/Water 30 gal</t>
  </si>
  <si>
    <t>Fuel w/Water 55 gal</t>
  </si>
  <si>
    <t>Fuel w/Water Tank</t>
  </si>
  <si>
    <t>Fuel/Diesel Mix 30 gal</t>
  </si>
  <si>
    <t>Fuel/Diesel Mix 55 gal</t>
  </si>
  <si>
    <t>Fuel/Diesel Mix Tank</t>
  </si>
  <si>
    <t>Inorganic Acid 20 gal</t>
  </si>
  <si>
    <t>Inorganic Acid 30 gal</t>
  </si>
  <si>
    <t>Inorganic Acid 55 gal</t>
  </si>
  <si>
    <t>box</t>
  </si>
  <si>
    <t>Lab Pack RCRA Non-Hazardous</t>
  </si>
  <si>
    <t>Lamps, Ballast &lt;4ft</t>
  </si>
  <si>
    <t>Lamps, Ballast &gt;4ft</t>
  </si>
  <si>
    <t>Lamps, Candescant</t>
  </si>
  <si>
    <t>Oil Filters 30 gal</t>
  </si>
  <si>
    <t>Oil Filters 55 gal</t>
  </si>
  <si>
    <t>Organic Acid 20 gal</t>
  </si>
  <si>
    <t>Organic Acid 30 gal</t>
  </si>
  <si>
    <t>Organic Acid 55 gal</t>
  </si>
  <si>
    <t>Organic Base 30 gal</t>
  </si>
  <si>
    <t>Organic Base 55 gal</t>
  </si>
  <si>
    <t>Paint, Latex (Non-Recyclable) 30 gal</t>
  </si>
  <si>
    <t>Paint, Latex (Non-Recyclable) 55 gal</t>
  </si>
  <si>
    <t>Paint, Latex (Recyclable) 30 gal</t>
  </si>
  <si>
    <t>Metal, Bung</t>
  </si>
  <si>
    <t>Paint, Latex (Recyclable) 55 gal</t>
  </si>
  <si>
    <t xml:space="preserve"> Metal, Bung</t>
  </si>
  <si>
    <t>Paint, Solid/Related Material 30 gal</t>
  </si>
  <si>
    <t>Metal Open Top</t>
  </si>
  <si>
    <t>Paint, Solid/Related Material 55 gal</t>
  </si>
  <si>
    <t>Petroleum Contaminated Liquid  30 gal</t>
  </si>
  <si>
    <t>Petroleum Contaminated Liquid 55 gal</t>
  </si>
  <si>
    <t>Petroleum Contaminated Solid 30 gal</t>
  </si>
  <si>
    <t>Petroleum Contaminated Solid 55 gal</t>
  </si>
  <si>
    <t>Petroleum Contaminated UST gal</t>
  </si>
  <si>
    <t>UST</t>
  </si>
  <si>
    <t>1000 -1800</t>
  </si>
  <si>
    <t>Rags, Oily 30 gal</t>
  </si>
  <si>
    <t>Rags, Oily 55 gal</t>
  </si>
  <si>
    <t>Unit</t>
  </si>
  <si>
    <t>Solvent Mixtures 20 gal</t>
  </si>
  <si>
    <t>Solvent Mixtures 30 gal</t>
  </si>
  <si>
    <t>Solvent Mixtures 55 gal</t>
  </si>
  <si>
    <t xml:space="preserve"> </t>
  </si>
  <si>
    <t>TOTAL GROUP 2</t>
  </si>
  <si>
    <t>Fuel Tank Cleaning</t>
  </si>
  <si>
    <t>N/A</t>
  </si>
  <si>
    <t>N/A </t>
  </si>
  <si>
    <t>HR</t>
  </si>
  <si>
    <t>Fuel Tank with use of High Vacuum Truck</t>
  </si>
  <si>
    <t>Tank Cleaning</t>
  </si>
  <si>
    <t>TOTAL GROUP 3</t>
  </si>
  <si>
    <t>TOTAL GROUP 4</t>
  </si>
  <si>
    <t>Drum - Poly 5 gal</t>
  </si>
  <si>
    <t>Drum - Poly Open 5 gal</t>
  </si>
  <si>
    <t>Drum - Poly Open 1 gal</t>
  </si>
  <si>
    <t>Poison Pack</t>
  </si>
  <si>
    <t>VERMICULITE 4 CF</t>
  </si>
  <si>
    <t>Citric Acid</t>
  </si>
  <si>
    <t>OIL, NON RECYCLABLE, 30gal</t>
  </si>
  <si>
    <t>OIL,  NON RECYCLABLE, 55gal</t>
  </si>
  <si>
    <t>PA</t>
  </si>
  <si>
    <t>Paint, Solid/Related waste 5 gal</t>
  </si>
  <si>
    <t>LS</t>
  </si>
  <si>
    <t>PRM SOLIDS, CUBIC YARD BOX</t>
  </si>
  <si>
    <t>Box Clean Out Vacuum</t>
  </si>
  <si>
    <t>Tote</t>
  </si>
  <si>
    <t>Bag</t>
  </si>
  <si>
    <t>4 CF</t>
  </si>
  <si>
    <t>Cardboard Boxes 10 gal</t>
  </si>
  <si>
    <t>Lamps, U Shape</t>
  </si>
  <si>
    <t>Lamps, ballast, Compact Fluorescent Lights (CFLs)</t>
  </si>
  <si>
    <t>Absorbent Waste CW Oil based products</t>
  </si>
  <si>
    <t>Absorbent Waste CW Solvent</t>
  </si>
  <si>
    <t xml:space="preserve">Batteries, Lead Acid, </t>
  </si>
  <si>
    <t>Varies</t>
  </si>
  <si>
    <t xml:space="preserve">Batteries, Lithium </t>
  </si>
  <si>
    <t xml:space="preserve">Batteries, Mercury </t>
  </si>
  <si>
    <t>Corrosive Liquid w/o metals 20 gal</t>
  </si>
  <si>
    <t>Dead Fish, granular lime</t>
  </si>
  <si>
    <t>-</t>
  </si>
  <si>
    <t>Personal Protection Equipment (Emergency)</t>
  </si>
  <si>
    <t>Transportation (Emergency)</t>
  </si>
  <si>
    <t>Roll Off Box</t>
  </si>
  <si>
    <t>25 YD</t>
  </si>
  <si>
    <t>Roll Off Box Rental/day</t>
  </si>
  <si>
    <t>Tote Poly 275 gal</t>
  </si>
  <si>
    <t>Roll Off</t>
  </si>
  <si>
    <t>Oil Used, Recyclable,  30 gal</t>
  </si>
  <si>
    <t>Wash Out Services</t>
  </si>
  <si>
    <t>SAWS NO (Item Number)</t>
  </si>
  <si>
    <t>SAWS NO (Item No</t>
  </si>
  <si>
    <t>Polyethylene OT</t>
  </si>
  <si>
    <t>day</t>
  </si>
  <si>
    <t>Description</t>
  </si>
  <si>
    <t xml:space="preserve">Reporting Limit </t>
  </si>
  <si>
    <t>Quantity</t>
  </si>
  <si>
    <t>Unit Price</t>
  </si>
  <si>
    <r>
      <t xml:space="preserve">Parameters: Volatiles                           Method: </t>
    </r>
    <r>
      <rPr>
        <i/>
        <sz val="11"/>
        <color theme="1"/>
        <rFont val="Calibri"/>
        <family val="2"/>
        <scheme val="minor"/>
      </rPr>
      <t>SW846 8260</t>
    </r>
  </si>
  <si>
    <t>ug/L</t>
  </si>
  <si>
    <t>Parameters:  Acid, Base, Neutrals      Method: SW846 8270</t>
  </si>
  <si>
    <r>
      <t xml:space="preserve">Parameters:  Herbicide            Method: </t>
    </r>
    <r>
      <rPr>
        <i/>
        <sz val="11"/>
        <color theme="1"/>
        <rFont val="Calibri"/>
        <family val="2"/>
        <scheme val="minor"/>
      </rPr>
      <t>SW846 8151</t>
    </r>
  </si>
  <si>
    <t>Parameters:  Pesticide                          Method: SW846 8081</t>
  </si>
  <si>
    <r>
      <t xml:space="preserve">Parameters:  Metals                             Method: </t>
    </r>
    <r>
      <rPr>
        <i/>
        <sz val="11"/>
        <color theme="1"/>
        <rFont val="Calibri"/>
        <family val="2"/>
        <scheme val="minor"/>
      </rPr>
      <t>SW 846 6010</t>
    </r>
  </si>
  <si>
    <r>
      <t xml:space="preserve">Parameters:   Mercury                         Method: </t>
    </r>
    <r>
      <rPr>
        <i/>
        <sz val="11"/>
        <color theme="1"/>
        <rFont val="Calibri"/>
        <family val="2"/>
        <scheme val="minor"/>
      </rPr>
      <t>SW846 7470</t>
    </r>
  </si>
  <si>
    <t>Corrosivity</t>
  </si>
  <si>
    <t>Ignitibility</t>
  </si>
  <si>
    <t>Reactive Cyanide</t>
  </si>
  <si>
    <t>Reactive Sulfide</t>
  </si>
  <si>
    <t>All Above (1-5)</t>
  </si>
  <si>
    <t>Toxicity Characterization Leaching Procedure (TCLP) SW846</t>
  </si>
  <si>
    <t>Group</t>
  </si>
  <si>
    <t>Analyte</t>
  </si>
  <si>
    <t>Reporting Limit</t>
  </si>
  <si>
    <t>Units</t>
  </si>
  <si>
    <t>Volatiles</t>
  </si>
  <si>
    <t>Benzene</t>
  </si>
  <si>
    <t>Chlorobenzene</t>
  </si>
  <si>
    <t>Chloroform</t>
  </si>
  <si>
    <t>Carbon Tetrachloride</t>
  </si>
  <si>
    <t>1,1- Dichloroethene</t>
  </si>
  <si>
    <t>1,2- Dibromoethane</t>
  </si>
  <si>
    <t>Methyl ethyl ketone</t>
  </si>
  <si>
    <t>Tetrachloroethene</t>
  </si>
  <si>
    <t>Trichloroethylene</t>
  </si>
  <si>
    <t>Vinyl chloride</t>
  </si>
  <si>
    <t>ABN</t>
  </si>
  <si>
    <t>2-Methylphenol</t>
  </si>
  <si>
    <t>3/4 Methylphenol</t>
  </si>
  <si>
    <t>Pentchlorophenol</t>
  </si>
  <si>
    <t>2,4,5-Trichlorophenol</t>
  </si>
  <si>
    <t>2,4,6-Trichlorophenol</t>
  </si>
  <si>
    <t>1,4-Dichlorobenzene</t>
  </si>
  <si>
    <t>2,4-Dinitrotoluene</t>
  </si>
  <si>
    <t>Hexachlorobenzene</t>
  </si>
  <si>
    <t>Hexachlorobutadiene</t>
  </si>
  <si>
    <t>Hexachloroethane</t>
  </si>
  <si>
    <t>Nitrobenzene</t>
  </si>
  <si>
    <t>Pyridine</t>
  </si>
  <si>
    <t>Herbicides</t>
  </si>
  <si>
    <t>2,4-D</t>
  </si>
  <si>
    <t>2,4,5 TP (Silvex)</t>
  </si>
  <si>
    <t>Pesticides</t>
  </si>
  <si>
    <t>Gamma-BHC (Lindane)</t>
  </si>
  <si>
    <t>Chlordane</t>
  </si>
  <si>
    <t>Endrin</t>
  </si>
  <si>
    <t>Heptachlor</t>
  </si>
  <si>
    <t>Heptachlor epoxide</t>
  </si>
  <si>
    <t>Methoxychlor</t>
  </si>
  <si>
    <t>Toxaphene</t>
  </si>
  <si>
    <t>Metals</t>
  </si>
  <si>
    <t>Arsenic</t>
  </si>
  <si>
    <t>mg/L</t>
  </si>
  <si>
    <t>Barium</t>
  </si>
  <si>
    <t>Cadmium</t>
  </si>
  <si>
    <t>Chromium</t>
  </si>
  <si>
    <t>Lead</t>
  </si>
  <si>
    <t>Mercury</t>
  </si>
  <si>
    <t>Selenium</t>
  </si>
  <si>
    <t>Silver</t>
  </si>
  <si>
    <t>Analytical APPENDIX</t>
  </si>
  <si>
    <t>55 gallon</t>
  </si>
  <si>
    <t>RCRA Characteristics</t>
  </si>
  <si>
    <t xml:space="preserve">See Analytical Appendix </t>
  </si>
  <si>
    <t>Comments</t>
  </si>
  <si>
    <r>
      <t xml:space="preserve">RCRA </t>
    </r>
    <r>
      <rPr>
        <sz val="11"/>
        <rFont val="Calibri"/>
        <family val="2"/>
      </rPr>
      <t xml:space="preserve">Empty </t>
    </r>
    <r>
      <rPr>
        <sz val="10"/>
        <rFont val="Times New Roman"/>
        <family val="1"/>
      </rPr>
      <t xml:space="preserve">Used </t>
    </r>
    <r>
      <rPr>
        <sz val="11"/>
        <rFont val="Calibri"/>
        <family val="2"/>
      </rPr>
      <t>Drum, Poly Bung 20 gal</t>
    </r>
  </si>
  <si>
    <r>
      <t xml:space="preserve">RCRA </t>
    </r>
    <r>
      <rPr>
        <sz val="11"/>
        <rFont val="Calibri"/>
        <family val="2"/>
      </rPr>
      <t xml:space="preserve">Empty </t>
    </r>
    <r>
      <rPr>
        <sz val="10"/>
        <rFont val="Times New Roman"/>
        <family val="1"/>
      </rPr>
      <t xml:space="preserve">Used </t>
    </r>
    <r>
      <rPr>
        <sz val="11"/>
        <rFont val="Calibri"/>
        <family val="2"/>
      </rPr>
      <t>Drum, Poly Bung 30 gal</t>
    </r>
  </si>
  <si>
    <r>
      <t xml:space="preserve">RCRA </t>
    </r>
    <r>
      <rPr>
        <sz val="11"/>
        <rFont val="Calibri"/>
        <family val="2"/>
      </rPr>
      <t xml:space="preserve">Empty </t>
    </r>
    <r>
      <rPr>
        <sz val="10"/>
        <rFont val="Times New Roman"/>
        <family val="1"/>
      </rPr>
      <t xml:space="preserve">Used </t>
    </r>
    <r>
      <rPr>
        <sz val="11"/>
        <rFont val="Calibri"/>
        <family val="2"/>
      </rPr>
      <t>Drum, Poly Bung 55 gal</t>
    </r>
  </si>
  <si>
    <r>
      <t xml:space="preserve">RCRA </t>
    </r>
    <r>
      <rPr>
        <sz val="11"/>
        <rFont val="Calibri"/>
        <family val="2"/>
      </rPr>
      <t xml:space="preserve">Empty </t>
    </r>
    <r>
      <rPr>
        <sz val="10"/>
        <rFont val="Times New Roman"/>
        <family val="1"/>
      </rPr>
      <t xml:space="preserve">Used </t>
    </r>
    <r>
      <rPr>
        <sz val="11"/>
        <rFont val="Calibri"/>
        <family val="2"/>
      </rPr>
      <t>Drum, Poly Open Top 20 gal</t>
    </r>
  </si>
  <si>
    <r>
      <t xml:space="preserve">RCRA </t>
    </r>
    <r>
      <rPr>
        <sz val="11"/>
        <rFont val="Calibri"/>
        <family val="2"/>
      </rPr>
      <t xml:space="preserve">Empty </t>
    </r>
    <r>
      <rPr>
        <sz val="10"/>
        <rFont val="Times New Roman"/>
        <family val="1"/>
      </rPr>
      <t xml:space="preserve">Used </t>
    </r>
    <r>
      <rPr>
        <sz val="11"/>
        <rFont val="Calibri"/>
        <family val="2"/>
      </rPr>
      <t>Drum, Poly Open Top 30 gal</t>
    </r>
  </si>
  <si>
    <r>
      <t xml:space="preserve">RCRA </t>
    </r>
    <r>
      <rPr>
        <sz val="11"/>
        <rFont val="Calibri"/>
        <family val="2"/>
      </rPr>
      <t xml:space="preserve">Empty </t>
    </r>
    <r>
      <rPr>
        <sz val="10"/>
        <rFont val="Times New Roman"/>
        <family val="1"/>
      </rPr>
      <t xml:space="preserve">Used </t>
    </r>
    <r>
      <rPr>
        <sz val="11"/>
        <rFont val="Calibri"/>
        <family val="2"/>
      </rPr>
      <t>Drum, Poly Open Top 55 gal</t>
    </r>
  </si>
  <si>
    <r>
      <t xml:space="preserve">RCRA </t>
    </r>
    <r>
      <rPr>
        <sz val="11"/>
        <rFont val="Calibri"/>
        <family val="2"/>
      </rPr>
      <t xml:space="preserve">Empty </t>
    </r>
    <r>
      <rPr>
        <sz val="10"/>
        <rFont val="Times New Roman"/>
        <family val="1"/>
      </rPr>
      <t xml:space="preserve">Used </t>
    </r>
    <r>
      <rPr>
        <sz val="11"/>
        <rFont val="Calibri"/>
        <family val="2"/>
      </rPr>
      <t>Drums,  Metal 55 gal</t>
    </r>
  </si>
  <si>
    <r>
      <t xml:space="preserve">RCRA </t>
    </r>
    <r>
      <rPr>
        <sz val="11"/>
        <rFont val="Calibri"/>
        <family val="2"/>
      </rPr>
      <t xml:space="preserve">Empty </t>
    </r>
    <r>
      <rPr>
        <sz val="10"/>
        <rFont val="Times New Roman"/>
        <family val="1"/>
      </rPr>
      <t xml:space="preserve">Used </t>
    </r>
    <r>
      <rPr>
        <sz val="11"/>
        <rFont val="Calibri"/>
        <family val="2"/>
      </rPr>
      <t>Drums, Metal 20 gal</t>
    </r>
  </si>
  <si>
    <r>
      <t xml:space="preserve">RCRA </t>
    </r>
    <r>
      <rPr>
        <sz val="11"/>
        <rFont val="Calibri"/>
        <family val="2"/>
      </rPr>
      <t>Empty</t>
    </r>
    <r>
      <rPr>
        <sz val="10"/>
        <rFont val="Times New Roman"/>
        <family val="1"/>
      </rPr>
      <t xml:space="preserve"> Used</t>
    </r>
    <r>
      <rPr>
        <sz val="11"/>
        <rFont val="Calibri"/>
        <family val="2"/>
      </rPr>
      <t xml:space="preserve"> Drums, Metal 20 gal</t>
    </r>
  </si>
  <si>
    <r>
      <t xml:space="preserve">RCRA </t>
    </r>
    <r>
      <rPr>
        <sz val="11"/>
        <rFont val="Calibri"/>
        <family val="2"/>
      </rPr>
      <t xml:space="preserve">Empty </t>
    </r>
    <r>
      <rPr>
        <sz val="10"/>
        <rFont val="Times New Roman"/>
        <family val="1"/>
      </rPr>
      <t xml:space="preserve">Used </t>
    </r>
    <r>
      <rPr>
        <sz val="11"/>
        <rFont val="Calibri"/>
        <family val="2"/>
      </rPr>
      <t>Drums, Metal 30 gal</t>
    </r>
  </si>
  <si>
    <r>
      <t xml:space="preserve">RCRA </t>
    </r>
    <r>
      <rPr>
        <sz val="11"/>
        <rFont val="Calibri"/>
        <family val="2"/>
      </rPr>
      <t xml:space="preserve">Empty </t>
    </r>
    <r>
      <rPr>
        <sz val="10"/>
        <rFont val="Times New Roman"/>
        <family val="1"/>
      </rPr>
      <t xml:space="preserve">Used </t>
    </r>
    <r>
      <rPr>
        <sz val="11"/>
        <rFont val="Calibri"/>
        <family val="2"/>
      </rPr>
      <t>Drums, Metal 55 gal</t>
    </r>
  </si>
  <si>
    <r>
      <t xml:space="preserve">RCRA </t>
    </r>
    <r>
      <rPr>
        <sz val="11"/>
        <rFont val="Calibri"/>
        <family val="2"/>
      </rPr>
      <t xml:space="preserve">Empty </t>
    </r>
    <r>
      <rPr>
        <sz val="10"/>
        <rFont val="Times New Roman"/>
        <family val="1"/>
      </rPr>
      <t xml:space="preserve">Used </t>
    </r>
    <r>
      <rPr>
        <sz val="11"/>
        <rFont val="Calibri"/>
        <family val="2"/>
      </rPr>
      <t>Drums, Poly 30 gal</t>
    </r>
  </si>
  <si>
    <t>GROUP 2:  WASTE REMOVAL</t>
  </si>
  <si>
    <t>Price shall include paperwork, packaging, transporting and disposal.</t>
  </si>
  <si>
    <t>Drum, Overpack Metal or poly, 85 gal</t>
  </si>
  <si>
    <t>Drum, Overpack Metal or poly, 65 gal</t>
  </si>
  <si>
    <t>Drum, Overpack Metal or poly, 55 gal</t>
  </si>
  <si>
    <t>Drum, Overpack Metal or poly, 95 gal</t>
  </si>
  <si>
    <t>Group 3:  Tank Services</t>
  </si>
  <si>
    <t>Polyethylene, Open Top</t>
  </si>
  <si>
    <t>These fees only apply to Tank Services and shall not applies to other groups with in the contract</t>
  </si>
  <si>
    <t>Oil, Used, Non-Recyclable</t>
  </si>
  <si>
    <t>Oil, Used, Recyclable</t>
  </si>
  <si>
    <t>Mercury bearing  devices</t>
  </si>
  <si>
    <t>Oil Used, Recyclable,  55 gal</t>
  </si>
  <si>
    <t>Refrigerator/Automatic Samplers or AC Units</t>
  </si>
  <si>
    <t>Mgmt and Disposal for Fuel Tank hr (shall include labor and transportation)</t>
  </si>
  <si>
    <t>Labor (1 lead and 3 technicians); Emergency</t>
  </si>
  <si>
    <t>Group 5: Toxicity Characteristic Leaching Procedure (TCLP)</t>
  </si>
  <si>
    <t>Subtotal Group 1</t>
  </si>
  <si>
    <t>Subtotal Group 2</t>
  </si>
  <si>
    <t>Subtotal Group 3</t>
  </si>
  <si>
    <t>Subtotal Group 4</t>
  </si>
  <si>
    <t>Subtotal Group 5</t>
  </si>
  <si>
    <t>Subtotal for Group 5</t>
  </si>
  <si>
    <t>TOTAL COST</t>
  </si>
  <si>
    <t>E-Waste Manifest (Hazardous only)</t>
  </si>
  <si>
    <t>Subtotal</t>
  </si>
  <si>
    <t>Car Wash/Bays: Drain/Sump Enzyme Cleanout</t>
  </si>
  <si>
    <t xml:space="preserve">Absorbent Waste CW Corrosive (Acid or Basic) </t>
  </si>
  <si>
    <t>Mobilization (Emergency)</t>
  </si>
  <si>
    <t>Demobilization (Emergency)</t>
  </si>
  <si>
    <t>LS = Lump Sum</t>
  </si>
  <si>
    <t>Group 4: Emergency Response</t>
  </si>
  <si>
    <t>Group 4: Training</t>
  </si>
  <si>
    <t>hrs</t>
  </si>
  <si>
    <t>NA</t>
  </si>
  <si>
    <t>Emergency - Urgent Response (Monday-Friday from 7 am - 5:00 pm)</t>
  </si>
  <si>
    <t>Emergency - Urgent Response (Monday-Friday from 5 pm - 7 am) and Saturday and Sunday (anytime)</t>
  </si>
  <si>
    <t>Training for RCRA as requested -SQG (in accordance with 40 CFR 262.16(b)(iii)</t>
  </si>
  <si>
    <t>Roll of Waste Labels (Hazardous, Non-Hazardous, Universal, Used Oil)</t>
  </si>
  <si>
    <t>Lab Pack RCRA HazWste (liquid)</t>
  </si>
  <si>
    <t>Lab Pack RCRA HazWste (solid)</t>
  </si>
  <si>
    <t>Labor - Clean up Haz Debris and Equip (Non-Emergency); Monday - Friday 7am - 5 pm</t>
  </si>
  <si>
    <t>Corrosive Liquid 5 gal w/o metal (Caustic )</t>
  </si>
  <si>
    <t xml:space="preserve">Corrosive Liquid 5 gal w/metal (Acidic) </t>
  </si>
  <si>
    <t>Flammable Liquids 1 gal (Non-Halogenated)</t>
  </si>
  <si>
    <t>Flammable Liquids 30 gal (Halogenated &amp; Non-Halogentated</t>
  </si>
  <si>
    <t>Flammable Liquids 5 gal (Non-Halogentated)</t>
  </si>
  <si>
    <t>Corrosive Liquid w/o metals 30 gal (caustic)</t>
  </si>
  <si>
    <t xml:space="preserve">Pyridine 5 gal </t>
  </si>
  <si>
    <t xml:space="preserve">GROUP 1:  SUPPLIES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</si>
</sst>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Arial Narrow"/>
      <family val="2"/>
    </font>
    <font>
      <i/>
      <sz val="11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0" fillId="0" borderId="0" xfId="0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3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164" fontId="0" fillId="0" borderId="10" xfId="0" applyNumberForma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165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0" fontId="0" fillId="0" borderId="10" xfId="0" applyBorder="1"/>
    <xf numFmtId="165" fontId="13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/>
    <xf numFmtId="0" fontId="15" fillId="0" borderId="3" xfId="0" applyFont="1" applyBorder="1" applyAlignment="1">
      <alignment horizontal="right" vertical="center" wrapText="1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16" fontId="15" fillId="0" borderId="4" xfId="0" applyNumberFormat="1" applyFont="1" applyBorder="1" applyAlignment="1">
      <alignment horizontal="center" vertical="center" wrapText="1"/>
    </xf>
    <xf numFmtId="44" fontId="0" fillId="0" borderId="10" xfId="0" applyNumberFormat="1" applyBorder="1" applyAlignment="1">
      <alignment horizontal="left" wrapText="1"/>
    </xf>
    <xf numFmtId="4" fontId="0" fillId="0" borderId="10" xfId="0" applyNumberFormat="1" applyBorder="1" applyAlignment="1">
      <alignment horizontal="left" wrapText="1"/>
    </xf>
    <xf numFmtId="0" fontId="17" fillId="0" borderId="0" xfId="0" applyFont="1"/>
    <xf numFmtId="0" fontId="18" fillId="0" borderId="3" xfId="0" applyFont="1" applyBorder="1" applyAlignment="1">
      <alignment horizontal="right" vertical="center" wrapText="1"/>
    </xf>
    <xf numFmtId="0" fontId="18" fillId="0" borderId="4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4" fontId="16" fillId="0" borderId="4" xfId="0" applyNumberFormat="1" applyFont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0" fillId="0" borderId="0" xfId="0" applyFont="1"/>
    <xf numFmtId="164" fontId="20" fillId="0" borderId="0" xfId="0" applyNumberFormat="1" applyFont="1"/>
    <xf numFmtId="0" fontId="21" fillId="0" borderId="0" xfId="0" applyFont="1"/>
    <xf numFmtId="164" fontId="15" fillId="3" borderId="4" xfId="0" applyNumberFormat="1" applyFont="1" applyFill="1" applyBorder="1" applyAlignment="1">
      <alignment horizontal="center" vertical="center" wrapText="1"/>
    </xf>
    <xf numFmtId="164" fontId="15" fillId="3" borderId="4" xfId="0" applyNumberFormat="1" applyFont="1" applyFill="1" applyBorder="1" applyAlignment="1">
      <alignment vertical="center" wrapText="1"/>
    </xf>
    <xf numFmtId="164" fontId="16" fillId="3" borderId="4" xfId="0" applyNumberFormat="1" applyFont="1" applyFill="1" applyBorder="1" applyAlignment="1">
      <alignment horizontal="center" vertical="center" wrapText="1"/>
    </xf>
    <xf numFmtId="164" fontId="16" fillId="3" borderId="4" xfId="0" applyNumberFormat="1" applyFont="1" applyFill="1" applyBorder="1" applyAlignment="1">
      <alignment vertical="center" wrapText="1"/>
    </xf>
    <xf numFmtId="44" fontId="0" fillId="3" borderId="10" xfId="0" applyNumberFormat="1" applyFill="1" applyBorder="1" applyAlignment="1">
      <alignment horizontal="left" wrapText="1"/>
    </xf>
    <xf numFmtId="164" fontId="0" fillId="3" borderId="10" xfId="0" applyNumberFormat="1" applyFill="1" applyBorder="1" applyAlignment="1">
      <alignment horizontal="left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left" wrapText="1"/>
    </xf>
    <xf numFmtId="0" fontId="12" fillId="2" borderId="10" xfId="0" applyFont="1" applyFill="1" applyBorder="1" applyAlignment="1">
      <alignment horizontal="center" wrapText="1"/>
    </xf>
    <xf numFmtId="164" fontId="16" fillId="0" borderId="21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9"/>
  <sheetViews>
    <sheetView view="pageLayout" zoomScaleNormal="100" workbookViewId="0"/>
  </sheetViews>
  <sheetFormatPr defaultRowHeight="15" x14ac:dyDescent="0.25"/>
  <cols>
    <col min="3" max="3" width="20.28515625" bestFit="1" customWidth="1"/>
    <col min="5" max="5" width="14.28515625" bestFit="1" customWidth="1"/>
    <col min="11" max="11" width="9.140625" style="5"/>
  </cols>
  <sheetData>
    <row r="3" spans="3:5" ht="18.75" x14ac:dyDescent="0.3">
      <c r="C3" s="53" t="s">
        <v>239</v>
      </c>
      <c r="D3" s="51"/>
      <c r="E3" s="52">
        <f>'Group 1 supplies'!$I$35</f>
        <v>0</v>
      </c>
    </row>
    <row r="4" spans="3:5" ht="18.75" x14ac:dyDescent="0.3">
      <c r="C4" s="53" t="s">
        <v>240</v>
      </c>
      <c r="D4" s="51"/>
      <c r="E4" s="52">
        <f>'Group 2 Waste Removal'!$I$94</f>
        <v>0</v>
      </c>
    </row>
    <row r="5" spans="3:5" ht="18.75" x14ac:dyDescent="0.3">
      <c r="C5" s="53" t="s">
        <v>241</v>
      </c>
      <c r="D5" s="51"/>
      <c r="E5" s="52">
        <f>'Group 3 Tank Services'!$I$17</f>
        <v>0</v>
      </c>
    </row>
    <row r="6" spans="3:5" ht="18.75" x14ac:dyDescent="0.3">
      <c r="C6" s="53" t="s">
        <v>242</v>
      </c>
      <c r="D6" s="51"/>
      <c r="E6" s="52">
        <f>'Group 4 Emerg Resp and Training'!$I$20</f>
        <v>0</v>
      </c>
    </row>
    <row r="7" spans="3:5" ht="18.75" x14ac:dyDescent="0.3">
      <c r="C7" s="53" t="s">
        <v>243</v>
      </c>
      <c r="D7" s="51"/>
      <c r="E7" s="52">
        <f>'Group 5 Analytical Cost'!$G$16</f>
        <v>0</v>
      </c>
    </row>
    <row r="8" spans="3:5" ht="18.75" x14ac:dyDescent="0.3">
      <c r="C8" s="51"/>
      <c r="D8" s="51"/>
      <c r="E8" s="51"/>
    </row>
    <row r="9" spans="3:5" ht="18.75" x14ac:dyDescent="0.3">
      <c r="C9" s="51" t="s">
        <v>245</v>
      </c>
      <c r="D9" s="51"/>
      <c r="E9" s="52">
        <f>SUM(E3:E7)</f>
        <v>0</v>
      </c>
    </row>
  </sheetData>
  <sheetProtection algorithmName="SHA-512" hashValue="LhWltzr1xR8hbGzTn8itO5aleI1/o/1smLHZ+rXcB3zkVqDq1vgXprsEFhZrP55wlJj11uv7U5mqxMx+uu6epQ==" saltValue="f6Wg2yGWRL7MFix4WjX6ww==" spinCount="100000" sheet="1" objects="1" scenarios="1"/>
  <pageMargins left="0.7" right="0.7" top="0.75" bottom="0.75" header="0.3" footer="0.3"/>
  <pageSetup orientation="portrait" r:id="rId1"/>
  <headerFooter>
    <oddHeader>&amp;CRev. 4/1/20 - ADD3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Layout" zoomScaleNormal="100" workbookViewId="0">
      <selection sqref="A1:I1"/>
    </sheetView>
  </sheetViews>
  <sheetFormatPr defaultColWidth="8.85546875" defaultRowHeight="15" x14ac:dyDescent="0.25"/>
  <cols>
    <col min="1" max="1" width="7.140625" style="36" customWidth="1"/>
    <col min="2" max="2" width="8.85546875" style="36"/>
    <col min="3" max="3" width="12.140625" style="36" customWidth="1"/>
    <col min="4" max="4" width="10.7109375" style="36" customWidth="1"/>
    <col min="5" max="5" width="9.7109375" style="36" customWidth="1"/>
    <col min="6" max="6" width="8.85546875" style="36"/>
    <col min="7" max="7" width="9.7109375" style="36" customWidth="1"/>
    <col min="8" max="9" width="8.85546875" style="40"/>
    <col min="10" max="16384" width="8.85546875" style="36"/>
  </cols>
  <sheetData>
    <row r="1" spans="1:9" x14ac:dyDescent="0.25">
      <c r="A1" s="80" t="s">
        <v>271</v>
      </c>
      <c r="B1" s="81"/>
      <c r="C1" s="81"/>
      <c r="D1" s="81"/>
      <c r="E1" s="81"/>
      <c r="F1" s="81"/>
      <c r="G1" s="81"/>
      <c r="H1" s="81"/>
      <c r="I1" s="82"/>
    </row>
    <row r="2" spans="1:9" ht="15.75" thickBot="1" x14ac:dyDescent="0.3">
      <c r="A2" s="83"/>
      <c r="B2" s="84"/>
      <c r="C2" s="84"/>
      <c r="D2" s="84"/>
      <c r="E2" s="84"/>
      <c r="F2" s="84"/>
      <c r="G2" s="84"/>
      <c r="H2" s="84"/>
      <c r="I2" s="85"/>
    </row>
    <row r="3" spans="1:9" ht="55.15" customHeight="1" thickBot="1" x14ac:dyDescent="0.3">
      <c r="A3" s="64"/>
      <c r="B3" s="65" t="s">
        <v>135</v>
      </c>
      <c r="C3" s="65" t="s">
        <v>0</v>
      </c>
      <c r="D3" s="65" t="s">
        <v>1</v>
      </c>
      <c r="E3" s="65" t="s">
        <v>2</v>
      </c>
      <c r="F3" s="65" t="s">
        <v>3</v>
      </c>
      <c r="G3" s="65" t="s">
        <v>4</v>
      </c>
      <c r="H3" s="65" t="s">
        <v>5</v>
      </c>
      <c r="I3" s="65" t="s">
        <v>6</v>
      </c>
    </row>
    <row r="4" spans="1:9" ht="31.5" thickTop="1" thickBot="1" x14ac:dyDescent="0.3">
      <c r="A4" s="30">
        <v>1</v>
      </c>
      <c r="B4" s="31">
        <v>31214</v>
      </c>
      <c r="C4" s="31" t="s">
        <v>7</v>
      </c>
      <c r="D4" s="32" t="s">
        <v>8</v>
      </c>
      <c r="E4" s="32">
        <v>4</v>
      </c>
      <c r="F4" s="32" t="s">
        <v>9</v>
      </c>
      <c r="G4" s="32">
        <v>20</v>
      </c>
      <c r="H4" s="54"/>
      <c r="I4" s="42">
        <f>G4*H4</f>
        <v>0</v>
      </c>
    </row>
    <row r="5" spans="1:9" ht="30.75" thickBot="1" x14ac:dyDescent="0.3">
      <c r="A5" s="30">
        <v>2</v>
      </c>
      <c r="B5" s="31">
        <v>46640</v>
      </c>
      <c r="C5" s="31" t="s">
        <v>10</v>
      </c>
      <c r="D5" s="32" t="s">
        <v>8</v>
      </c>
      <c r="E5" s="32">
        <v>8</v>
      </c>
      <c r="F5" s="32" t="s">
        <v>9</v>
      </c>
      <c r="G5" s="32">
        <v>20</v>
      </c>
      <c r="H5" s="54"/>
      <c r="I5" s="42">
        <f t="shared" ref="I5:I34" si="0">G5*H5</f>
        <v>0</v>
      </c>
    </row>
    <row r="6" spans="1:9" ht="30.75" thickBot="1" x14ac:dyDescent="0.3">
      <c r="A6" s="30">
        <v>3</v>
      </c>
      <c r="B6" s="31">
        <v>46641</v>
      </c>
      <c r="C6" s="31" t="s">
        <v>11</v>
      </c>
      <c r="D6" s="32" t="s">
        <v>8</v>
      </c>
      <c r="E6" s="32">
        <v>20</v>
      </c>
      <c r="F6" s="32" t="s">
        <v>9</v>
      </c>
      <c r="G6" s="32">
        <v>50</v>
      </c>
      <c r="H6" s="54"/>
      <c r="I6" s="42">
        <f t="shared" si="0"/>
        <v>0</v>
      </c>
    </row>
    <row r="7" spans="1:9" ht="30.75" thickBot="1" x14ac:dyDescent="0.3">
      <c r="A7" s="30">
        <v>4</v>
      </c>
      <c r="B7" s="31">
        <v>46642</v>
      </c>
      <c r="C7" s="31" t="s">
        <v>12</v>
      </c>
      <c r="D7" s="32" t="s">
        <v>8</v>
      </c>
      <c r="E7" s="32">
        <v>30</v>
      </c>
      <c r="F7" s="32" t="s">
        <v>9</v>
      </c>
      <c r="G7" s="32">
        <v>50</v>
      </c>
      <c r="H7" s="54"/>
      <c r="I7" s="42">
        <f t="shared" si="0"/>
        <v>0</v>
      </c>
    </row>
    <row r="8" spans="1:9" ht="30.75" thickBot="1" x14ac:dyDescent="0.3">
      <c r="A8" s="30">
        <v>6</v>
      </c>
      <c r="B8" s="31">
        <v>50590</v>
      </c>
      <c r="C8" s="31" t="s">
        <v>114</v>
      </c>
      <c r="D8" s="32" t="s">
        <v>8</v>
      </c>
      <c r="E8" s="32">
        <v>10</v>
      </c>
      <c r="F8" s="32" t="s">
        <v>9</v>
      </c>
      <c r="G8" s="32">
        <v>15</v>
      </c>
      <c r="H8" s="54"/>
      <c r="I8" s="42">
        <f t="shared" si="0"/>
        <v>0</v>
      </c>
    </row>
    <row r="9" spans="1:9" ht="45.75" thickBot="1" x14ac:dyDescent="0.3">
      <c r="A9" s="30">
        <v>7</v>
      </c>
      <c r="B9" s="31">
        <v>31211</v>
      </c>
      <c r="C9" s="31" t="s">
        <v>13</v>
      </c>
      <c r="D9" s="32" t="s">
        <v>14</v>
      </c>
      <c r="E9" s="32">
        <v>55</v>
      </c>
      <c r="F9" s="32" t="s">
        <v>9</v>
      </c>
      <c r="G9" s="32">
        <v>12</v>
      </c>
      <c r="H9" s="54"/>
      <c r="I9" s="42">
        <f t="shared" si="0"/>
        <v>0</v>
      </c>
    </row>
    <row r="10" spans="1:9" ht="45.75" thickBot="1" x14ac:dyDescent="0.3">
      <c r="A10" s="30">
        <v>8</v>
      </c>
      <c r="B10" s="31">
        <v>46643</v>
      </c>
      <c r="C10" s="31" t="s">
        <v>15</v>
      </c>
      <c r="D10" s="32" t="s">
        <v>14</v>
      </c>
      <c r="E10" s="32">
        <v>30</v>
      </c>
      <c r="F10" s="32" t="s">
        <v>9</v>
      </c>
      <c r="G10" s="32">
        <v>12</v>
      </c>
      <c r="H10" s="54"/>
      <c r="I10" s="42">
        <f t="shared" si="0"/>
        <v>0</v>
      </c>
    </row>
    <row r="11" spans="1:9" ht="45.75" thickBot="1" x14ac:dyDescent="0.3">
      <c r="A11" s="30">
        <v>9</v>
      </c>
      <c r="B11" s="31">
        <v>46644</v>
      </c>
      <c r="C11" s="31" t="s">
        <v>16</v>
      </c>
      <c r="D11" s="32" t="s">
        <v>14</v>
      </c>
      <c r="E11" s="32">
        <v>20</v>
      </c>
      <c r="F11" s="32" t="s">
        <v>9</v>
      </c>
      <c r="G11" s="32">
        <v>10</v>
      </c>
      <c r="H11" s="54"/>
      <c r="I11" s="42">
        <f t="shared" si="0"/>
        <v>0</v>
      </c>
    </row>
    <row r="12" spans="1:9" ht="45.75" thickBot="1" x14ac:dyDescent="0.3">
      <c r="A12" s="30">
        <v>10</v>
      </c>
      <c r="B12" s="31">
        <v>31212</v>
      </c>
      <c r="C12" s="31" t="s">
        <v>17</v>
      </c>
      <c r="D12" s="32" t="s">
        <v>18</v>
      </c>
      <c r="E12" s="32">
        <v>55</v>
      </c>
      <c r="F12" s="32" t="s">
        <v>9</v>
      </c>
      <c r="G12" s="32">
        <v>25</v>
      </c>
      <c r="H12" s="54"/>
      <c r="I12" s="42">
        <f t="shared" si="0"/>
        <v>0</v>
      </c>
    </row>
    <row r="13" spans="1:9" ht="45.75" thickBot="1" x14ac:dyDescent="0.3">
      <c r="A13" s="30">
        <v>11</v>
      </c>
      <c r="B13" s="31">
        <v>46645</v>
      </c>
      <c r="C13" s="31" t="s">
        <v>19</v>
      </c>
      <c r="D13" s="32" t="s">
        <v>18</v>
      </c>
      <c r="E13" s="32">
        <v>30</v>
      </c>
      <c r="F13" s="32" t="s">
        <v>9</v>
      </c>
      <c r="G13" s="32">
        <v>12</v>
      </c>
      <c r="H13" s="54"/>
      <c r="I13" s="42">
        <f t="shared" si="0"/>
        <v>0</v>
      </c>
    </row>
    <row r="14" spans="1:9" ht="45.75" thickBot="1" x14ac:dyDescent="0.3">
      <c r="A14" s="30">
        <v>12</v>
      </c>
      <c r="B14" s="31">
        <v>46646</v>
      </c>
      <c r="C14" s="31" t="s">
        <v>20</v>
      </c>
      <c r="D14" s="32" t="s">
        <v>18</v>
      </c>
      <c r="E14" s="32">
        <v>20</v>
      </c>
      <c r="F14" s="32" t="s">
        <v>9</v>
      </c>
      <c r="G14" s="32">
        <v>10</v>
      </c>
      <c r="H14" s="54"/>
      <c r="I14" s="42">
        <f t="shared" si="0"/>
        <v>0</v>
      </c>
    </row>
    <row r="15" spans="1:9" ht="59.45" customHeight="1" thickBot="1" x14ac:dyDescent="0.3">
      <c r="A15" s="30">
        <v>13</v>
      </c>
      <c r="B15" s="31">
        <v>46647</v>
      </c>
      <c r="C15" s="31" t="s">
        <v>224</v>
      </c>
      <c r="D15" s="32" t="s">
        <v>18</v>
      </c>
      <c r="E15" s="32">
        <v>85</v>
      </c>
      <c r="F15" s="32" t="s">
        <v>9</v>
      </c>
      <c r="G15" s="32">
        <v>5</v>
      </c>
      <c r="H15" s="54"/>
      <c r="I15" s="42">
        <f t="shared" si="0"/>
        <v>0</v>
      </c>
    </row>
    <row r="16" spans="1:9" ht="59.45" customHeight="1" thickBot="1" x14ac:dyDescent="0.3">
      <c r="A16" s="30">
        <v>14</v>
      </c>
      <c r="B16" s="31">
        <v>46648</v>
      </c>
      <c r="C16" s="31" t="s">
        <v>225</v>
      </c>
      <c r="D16" s="32" t="s">
        <v>18</v>
      </c>
      <c r="E16" s="32">
        <v>65</v>
      </c>
      <c r="F16" s="32" t="s">
        <v>9</v>
      </c>
      <c r="G16" s="32">
        <v>5</v>
      </c>
      <c r="H16" s="54"/>
      <c r="I16" s="42">
        <f t="shared" si="0"/>
        <v>0</v>
      </c>
    </row>
    <row r="17" spans="1:9" ht="57" customHeight="1" thickBot="1" x14ac:dyDescent="0.3">
      <c r="A17" s="30">
        <v>13</v>
      </c>
      <c r="B17" s="31">
        <v>31209</v>
      </c>
      <c r="C17" s="31" t="s">
        <v>226</v>
      </c>
      <c r="D17" s="32" t="s">
        <v>18</v>
      </c>
      <c r="E17" s="32">
        <v>55</v>
      </c>
      <c r="F17" s="32" t="s">
        <v>9</v>
      </c>
      <c r="G17" s="32">
        <v>5</v>
      </c>
      <c r="H17" s="54"/>
      <c r="I17" s="42">
        <f t="shared" si="0"/>
        <v>0</v>
      </c>
    </row>
    <row r="18" spans="1:9" ht="60.75" thickBot="1" x14ac:dyDescent="0.3">
      <c r="A18" s="30"/>
      <c r="B18" s="31"/>
      <c r="C18" s="31" t="s">
        <v>227</v>
      </c>
      <c r="D18" s="32" t="s">
        <v>18</v>
      </c>
      <c r="E18" s="32">
        <v>95</v>
      </c>
      <c r="F18" s="32" t="s">
        <v>9</v>
      </c>
      <c r="G18" s="32">
        <v>5</v>
      </c>
      <c r="H18" s="54"/>
      <c r="I18" s="42">
        <f t="shared" si="0"/>
        <v>0</v>
      </c>
    </row>
    <row r="19" spans="1:9" ht="30.75" thickBot="1" x14ac:dyDescent="0.3">
      <c r="A19" s="30">
        <v>14</v>
      </c>
      <c r="B19" s="31">
        <v>46649</v>
      </c>
      <c r="C19" s="31" t="s">
        <v>21</v>
      </c>
      <c r="D19" s="32" t="s">
        <v>14</v>
      </c>
      <c r="E19" s="32">
        <v>55</v>
      </c>
      <c r="F19" s="32" t="s">
        <v>9</v>
      </c>
      <c r="G19" s="32">
        <v>30</v>
      </c>
      <c r="H19" s="54"/>
      <c r="I19" s="42">
        <f t="shared" si="0"/>
        <v>0</v>
      </c>
    </row>
    <row r="20" spans="1:9" ht="30.75" thickBot="1" x14ac:dyDescent="0.3">
      <c r="A20" s="30">
        <v>15</v>
      </c>
      <c r="B20" s="31">
        <v>46650</v>
      </c>
      <c r="C20" s="31" t="s">
        <v>22</v>
      </c>
      <c r="D20" s="32" t="s">
        <v>14</v>
      </c>
      <c r="E20" s="32">
        <v>30</v>
      </c>
      <c r="F20" s="32" t="s">
        <v>9</v>
      </c>
      <c r="G20" s="32">
        <v>12</v>
      </c>
      <c r="H20" s="54"/>
      <c r="I20" s="42">
        <f t="shared" si="0"/>
        <v>0</v>
      </c>
    </row>
    <row r="21" spans="1:9" ht="30.75" thickBot="1" x14ac:dyDescent="0.3">
      <c r="A21" s="30">
        <v>16</v>
      </c>
      <c r="B21" s="31">
        <v>46651</v>
      </c>
      <c r="C21" s="31" t="s">
        <v>23</v>
      </c>
      <c r="D21" s="32" t="s">
        <v>14</v>
      </c>
      <c r="E21" s="32">
        <v>20</v>
      </c>
      <c r="F21" s="32" t="s">
        <v>9</v>
      </c>
      <c r="G21" s="32">
        <v>10</v>
      </c>
      <c r="H21" s="54"/>
      <c r="I21" s="42">
        <f t="shared" si="0"/>
        <v>0</v>
      </c>
    </row>
    <row r="22" spans="1:9" ht="30.75" thickBot="1" x14ac:dyDescent="0.3">
      <c r="A22" s="30">
        <v>17</v>
      </c>
      <c r="B22" s="31">
        <v>49196</v>
      </c>
      <c r="C22" s="31" t="s">
        <v>98</v>
      </c>
      <c r="D22" s="32" t="s">
        <v>14</v>
      </c>
      <c r="E22" s="32">
        <v>5</v>
      </c>
      <c r="F22" s="32" t="s">
        <v>9</v>
      </c>
      <c r="G22" s="32"/>
      <c r="H22" s="54"/>
      <c r="I22" s="42">
        <f t="shared" si="0"/>
        <v>0</v>
      </c>
    </row>
    <row r="23" spans="1:9" ht="45.75" thickBot="1" x14ac:dyDescent="0.3">
      <c r="A23" s="30">
        <v>18</v>
      </c>
      <c r="B23" s="31">
        <v>31213</v>
      </c>
      <c r="C23" s="31" t="s">
        <v>24</v>
      </c>
      <c r="D23" s="32" t="s">
        <v>18</v>
      </c>
      <c r="E23" s="32">
        <v>55</v>
      </c>
      <c r="F23" s="32" t="s">
        <v>9</v>
      </c>
      <c r="G23" s="32">
        <v>30</v>
      </c>
      <c r="H23" s="54"/>
      <c r="I23" s="42">
        <f t="shared" si="0"/>
        <v>0</v>
      </c>
    </row>
    <row r="24" spans="1:9" ht="45.75" thickBot="1" x14ac:dyDescent="0.3">
      <c r="A24" s="30">
        <v>19</v>
      </c>
      <c r="B24" s="31">
        <v>46652</v>
      </c>
      <c r="C24" s="31" t="s">
        <v>25</v>
      </c>
      <c r="D24" s="32" t="s">
        <v>18</v>
      </c>
      <c r="E24" s="32">
        <v>30</v>
      </c>
      <c r="F24" s="32" t="s">
        <v>9</v>
      </c>
      <c r="G24" s="32">
        <v>12</v>
      </c>
      <c r="H24" s="54"/>
      <c r="I24" s="42">
        <f t="shared" si="0"/>
        <v>0</v>
      </c>
    </row>
    <row r="25" spans="1:9" ht="45.75" thickBot="1" x14ac:dyDescent="0.3">
      <c r="A25" s="30">
        <v>20</v>
      </c>
      <c r="B25" s="31">
        <v>46653</v>
      </c>
      <c r="C25" s="31" t="s">
        <v>26</v>
      </c>
      <c r="D25" s="32" t="s">
        <v>18</v>
      </c>
      <c r="E25" s="32">
        <v>20</v>
      </c>
      <c r="F25" s="32" t="s">
        <v>9</v>
      </c>
      <c r="G25" s="32">
        <v>10</v>
      </c>
      <c r="H25" s="54"/>
      <c r="I25" s="42">
        <f t="shared" si="0"/>
        <v>0</v>
      </c>
    </row>
    <row r="26" spans="1:9" ht="30.75" thickBot="1" x14ac:dyDescent="0.3">
      <c r="A26" s="30">
        <v>21</v>
      </c>
      <c r="B26" s="31">
        <v>49197</v>
      </c>
      <c r="C26" s="31" t="s">
        <v>99</v>
      </c>
      <c r="D26" s="32" t="s">
        <v>18</v>
      </c>
      <c r="E26" s="32">
        <v>5</v>
      </c>
      <c r="F26" s="32" t="s">
        <v>9</v>
      </c>
      <c r="G26" s="32">
        <v>1</v>
      </c>
      <c r="H26" s="54"/>
      <c r="I26" s="42">
        <f t="shared" si="0"/>
        <v>0</v>
      </c>
    </row>
    <row r="27" spans="1:9" ht="30.75" thickBot="1" x14ac:dyDescent="0.3">
      <c r="A27" s="30">
        <v>22</v>
      </c>
      <c r="B27" s="31">
        <v>49198</v>
      </c>
      <c r="C27" s="31" t="s">
        <v>100</v>
      </c>
      <c r="D27" s="32" t="s">
        <v>18</v>
      </c>
      <c r="E27" s="32">
        <v>1</v>
      </c>
      <c r="F27" s="32" t="s">
        <v>9</v>
      </c>
      <c r="G27" s="32">
        <v>1</v>
      </c>
      <c r="H27" s="54"/>
      <c r="I27" s="42">
        <f t="shared" si="0"/>
        <v>0</v>
      </c>
    </row>
    <row r="28" spans="1:9" ht="30.75" thickBot="1" x14ac:dyDescent="0.3">
      <c r="A28" s="30">
        <v>23</v>
      </c>
      <c r="B28" s="31">
        <v>48129</v>
      </c>
      <c r="C28" s="31" t="s">
        <v>131</v>
      </c>
      <c r="D28" s="32" t="s">
        <v>111</v>
      </c>
      <c r="E28" s="32">
        <v>275</v>
      </c>
      <c r="F28" s="32" t="s">
        <v>9</v>
      </c>
      <c r="G28" s="32">
        <v>1</v>
      </c>
      <c r="H28" s="54"/>
      <c r="I28" s="42">
        <f t="shared" si="0"/>
        <v>0</v>
      </c>
    </row>
    <row r="29" spans="1:9" ht="15.75" thickBot="1" x14ac:dyDescent="0.3">
      <c r="A29" s="30">
        <v>24</v>
      </c>
      <c r="B29" s="31">
        <v>50588</v>
      </c>
      <c r="C29" s="31" t="s">
        <v>101</v>
      </c>
      <c r="D29" s="32"/>
      <c r="E29" s="32"/>
      <c r="F29" s="32" t="s">
        <v>9</v>
      </c>
      <c r="G29" s="32">
        <v>1</v>
      </c>
      <c r="H29" s="54"/>
      <c r="I29" s="42">
        <f t="shared" si="0"/>
        <v>0</v>
      </c>
    </row>
    <row r="30" spans="1:9" ht="30.75" thickBot="1" x14ac:dyDescent="0.3">
      <c r="A30" s="30">
        <v>25</v>
      </c>
      <c r="B30" s="31">
        <v>50589</v>
      </c>
      <c r="C30" s="31" t="s">
        <v>102</v>
      </c>
      <c r="D30" s="32" t="s">
        <v>112</v>
      </c>
      <c r="E30" s="32" t="s">
        <v>113</v>
      </c>
      <c r="F30" s="32" t="s">
        <v>9</v>
      </c>
      <c r="G30" s="32">
        <v>1</v>
      </c>
      <c r="H30" s="54"/>
      <c r="I30" s="42">
        <f t="shared" si="0"/>
        <v>0</v>
      </c>
    </row>
    <row r="31" spans="1:9" ht="15.75" thickBot="1" x14ac:dyDescent="0.3">
      <c r="A31" s="30">
        <v>26</v>
      </c>
      <c r="B31" s="31"/>
      <c r="C31" s="31" t="s">
        <v>128</v>
      </c>
      <c r="D31" s="32" t="s">
        <v>132</v>
      </c>
      <c r="E31" s="32" t="s">
        <v>129</v>
      </c>
      <c r="F31" s="32" t="s">
        <v>9</v>
      </c>
      <c r="G31" s="32">
        <v>10</v>
      </c>
      <c r="H31" s="54"/>
      <c r="I31" s="42">
        <f t="shared" si="0"/>
        <v>0</v>
      </c>
    </row>
    <row r="32" spans="1:9" ht="30.75" thickBot="1" x14ac:dyDescent="0.3">
      <c r="A32" s="30">
        <v>27</v>
      </c>
      <c r="B32" s="31"/>
      <c r="C32" s="31" t="s">
        <v>130</v>
      </c>
      <c r="D32" s="32" t="s">
        <v>132</v>
      </c>
      <c r="E32" s="32" t="s">
        <v>129</v>
      </c>
      <c r="F32" s="32" t="s">
        <v>138</v>
      </c>
      <c r="G32" s="32">
        <v>10</v>
      </c>
      <c r="H32" s="54"/>
      <c r="I32" s="42">
        <f t="shared" si="0"/>
        <v>0</v>
      </c>
    </row>
    <row r="33" spans="1:9" ht="120.75" thickBot="1" x14ac:dyDescent="0.3">
      <c r="A33" s="30">
        <v>28</v>
      </c>
      <c r="B33" s="31"/>
      <c r="C33" s="31" t="s">
        <v>260</v>
      </c>
      <c r="D33" s="32"/>
      <c r="E33" s="32"/>
      <c r="F33" s="32" t="s">
        <v>9</v>
      </c>
      <c r="G33" s="32">
        <v>5</v>
      </c>
      <c r="H33" s="54"/>
      <c r="I33" s="42">
        <f t="shared" si="0"/>
        <v>0</v>
      </c>
    </row>
    <row r="34" spans="1:9" ht="60.75" thickBot="1" x14ac:dyDescent="0.3">
      <c r="A34" s="30">
        <v>29</v>
      </c>
      <c r="B34" s="31" t="s">
        <v>88</v>
      </c>
      <c r="C34" s="31" t="s">
        <v>246</v>
      </c>
      <c r="D34" s="32" t="s">
        <v>88</v>
      </c>
      <c r="E34" s="32" t="s">
        <v>88</v>
      </c>
      <c r="F34" s="32" t="s">
        <v>9</v>
      </c>
      <c r="G34" s="32"/>
      <c r="H34" s="54"/>
      <c r="I34" s="42">
        <f t="shared" si="0"/>
        <v>0</v>
      </c>
    </row>
    <row r="35" spans="1:9" ht="35.450000000000003" customHeight="1" thickBot="1" x14ac:dyDescent="0.3">
      <c r="A35" s="39"/>
      <c r="B35" s="39"/>
      <c r="C35" s="39"/>
      <c r="D35" s="39"/>
      <c r="E35" s="39"/>
      <c r="F35" s="77" t="s">
        <v>247</v>
      </c>
      <c r="G35" s="78"/>
      <c r="H35" s="79"/>
      <c r="I35" s="42">
        <f>SUM(I4:I34)</f>
        <v>0</v>
      </c>
    </row>
  </sheetData>
  <mergeCells count="3">
    <mergeCell ref="F35:H35"/>
    <mergeCell ref="A1:I1"/>
    <mergeCell ref="A2:I2"/>
  </mergeCells>
  <pageMargins left="0.7" right="0.7" top="0.75" bottom="0.75" header="0.3" footer="0.3"/>
  <pageSetup orientation="portrait" r:id="rId1"/>
  <headerFooter>
    <oddHeader>&amp;CRev. 4/1/20 - ADD3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view="pageLayout" topLeftCell="A88" zoomScaleNormal="100" workbookViewId="0">
      <selection activeCell="H93" sqref="H93"/>
    </sheetView>
  </sheetViews>
  <sheetFormatPr defaultColWidth="8.85546875" defaultRowHeight="15" x14ac:dyDescent="0.25"/>
  <cols>
    <col min="1" max="1" width="5.28515625" style="40" customWidth="1"/>
    <col min="2" max="2" width="8.85546875" style="40"/>
    <col min="3" max="3" width="15.7109375" style="40" bestFit="1" customWidth="1"/>
    <col min="4" max="4" width="14.42578125" style="40" customWidth="1"/>
    <col min="5" max="5" width="10.85546875" style="40" customWidth="1"/>
    <col min="6" max="6" width="11.85546875" style="40" customWidth="1"/>
    <col min="7" max="7" width="14" style="40" customWidth="1"/>
    <col min="8" max="8" width="9.5703125" style="36" customWidth="1"/>
    <col min="9" max="9" width="12.42578125" style="36" customWidth="1"/>
    <col min="10" max="16384" width="8.85546875" style="36"/>
  </cols>
  <sheetData>
    <row r="1" spans="1:9" x14ac:dyDescent="0.25">
      <c r="A1" s="86" t="s">
        <v>222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A2" s="87" t="s">
        <v>223</v>
      </c>
      <c r="B2" s="88"/>
      <c r="C2" s="88"/>
      <c r="D2" s="88"/>
      <c r="E2" s="88"/>
      <c r="F2" s="88"/>
      <c r="G2" s="88"/>
      <c r="H2" s="88"/>
      <c r="I2" s="89"/>
    </row>
    <row r="3" spans="1:9" ht="75.75" thickBot="1" x14ac:dyDescent="0.3">
      <c r="A3" s="62"/>
      <c r="B3" s="62" t="s">
        <v>135</v>
      </c>
      <c r="C3" s="62" t="s">
        <v>0</v>
      </c>
      <c r="D3" s="62" t="s">
        <v>1</v>
      </c>
      <c r="E3" s="62" t="s">
        <v>2</v>
      </c>
      <c r="F3" s="62" t="s">
        <v>3</v>
      </c>
      <c r="G3" s="62" t="s">
        <v>4</v>
      </c>
      <c r="H3" s="63" t="s">
        <v>5</v>
      </c>
      <c r="I3" s="63" t="s">
        <v>6</v>
      </c>
    </row>
    <row r="4" spans="1:9" ht="75" customHeight="1" thickBot="1" x14ac:dyDescent="0.3">
      <c r="A4" s="44">
        <v>1</v>
      </c>
      <c r="B4" s="32">
        <v>46654</v>
      </c>
      <c r="C4" s="32" t="s">
        <v>249</v>
      </c>
      <c r="D4" s="32" t="s">
        <v>27</v>
      </c>
      <c r="E4" s="32">
        <v>30</v>
      </c>
      <c r="F4" s="32" t="s">
        <v>28</v>
      </c>
      <c r="G4" s="32">
        <v>3</v>
      </c>
      <c r="H4" s="55"/>
      <c r="I4" s="43">
        <f t="shared" ref="I4:I35" si="0">G4*H4</f>
        <v>0</v>
      </c>
    </row>
    <row r="5" spans="1:9" ht="75" customHeight="1" thickBot="1" x14ac:dyDescent="0.3">
      <c r="A5" s="44">
        <v>2</v>
      </c>
      <c r="B5" s="32"/>
      <c r="C5" s="32" t="s">
        <v>249</v>
      </c>
      <c r="D5" s="32" t="s">
        <v>27</v>
      </c>
      <c r="E5" s="32">
        <v>55</v>
      </c>
      <c r="F5" s="32" t="s">
        <v>28</v>
      </c>
      <c r="G5" s="32">
        <v>5</v>
      </c>
      <c r="H5" s="55"/>
      <c r="I5" s="43">
        <f t="shared" si="0"/>
        <v>0</v>
      </c>
    </row>
    <row r="6" spans="1:9" ht="75" customHeight="1" thickBot="1" x14ac:dyDescent="0.3">
      <c r="A6" s="44">
        <v>3</v>
      </c>
      <c r="B6" s="32">
        <v>31195</v>
      </c>
      <c r="C6" s="32" t="s">
        <v>117</v>
      </c>
      <c r="D6" s="32" t="s">
        <v>73</v>
      </c>
      <c r="E6" s="32">
        <v>55</v>
      </c>
      <c r="F6" s="32" t="s">
        <v>28</v>
      </c>
      <c r="G6" s="32">
        <v>20</v>
      </c>
      <c r="H6" s="55"/>
      <c r="I6" s="43">
        <f t="shared" si="0"/>
        <v>0</v>
      </c>
    </row>
    <row r="7" spans="1:9" ht="75" customHeight="1" thickBot="1" x14ac:dyDescent="0.3">
      <c r="A7" s="44">
        <v>4</v>
      </c>
      <c r="B7" s="32">
        <v>31196</v>
      </c>
      <c r="C7" s="32" t="s">
        <v>117</v>
      </c>
      <c r="D7" s="32" t="s">
        <v>73</v>
      </c>
      <c r="E7" s="32">
        <v>30</v>
      </c>
      <c r="F7" s="32" t="s">
        <v>28</v>
      </c>
      <c r="G7" s="32">
        <v>5</v>
      </c>
      <c r="H7" s="55"/>
      <c r="I7" s="43">
        <f t="shared" si="0"/>
        <v>0</v>
      </c>
    </row>
    <row r="8" spans="1:9" ht="75" customHeight="1" thickBot="1" x14ac:dyDescent="0.3">
      <c r="A8" s="44">
        <v>5</v>
      </c>
      <c r="B8" s="32"/>
      <c r="C8" s="32" t="s">
        <v>118</v>
      </c>
      <c r="D8" s="32" t="s">
        <v>27</v>
      </c>
      <c r="E8" s="32">
        <v>55</v>
      </c>
      <c r="F8" s="32" t="s">
        <v>28</v>
      </c>
      <c r="G8" s="32">
        <v>5</v>
      </c>
      <c r="H8" s="55"/>
      <c r="I8" s="43">
        <f t="shared" si="0"/>
        <v>0</v>
      </c>
    </row>
    <row r="9" spans="1:9" ht="75" customHeight="1" thickBot="1" x14ac:dyDescent="0.3">
      <c r="A9" s="44">
        <v>6</v>
      </c>
      <c r="B9" s="32">
        <v>31192</v>
      </c>
      <c r="C9" s="32" t="s">
        <v>118</v>
      </c>
      <c r="D9" s="32" t="s">
        <v>27</v>
      </c>
      <c r="E9" s="32">
        <v>55</v>
      </c>
      <c r="F9" s="32" t="s">
        <v>28</v>
      </c>
      <c r="G9" s="32">
        <v>1</v>
      </c>
      <c r="H9" s="55"/>
      <c r="I9" s="43">
        <f t="shared" si="0"/>
        <v>0</v>
      </c>
    </row>
    <row r="10" spans="1:9" ht="75" customHeight="1" thickBot="1" x14ac:dyDescent="0.3">
      <c r="A10" s="44">
        <v>7</v>
      </c>
      <c r="B10" s="32">
        <v>46655</v>
      </c>
      <c r="C10" s="32" t="s">
        <v>29</v>
      </c>
      <c r="D10" s="32" t="s">
        <v>27</v>
      </c>
      <c r="E10" s="32">
        <v>30</v>
      </c>
      <c r="F10" s="32" t="s">
        <v>28</v>
      </c>
      <c r="G10" s="32">
        <v>5</v>
      </c>
      <c r="H10" s="55"/>
      <c r="I10" s="43">
        <f t="shared" si="0"/>
        <v>0</v>
      </c>
    </row>
    <row r="11" spans="1:9" ht="75" customHeight="1" thickBot="1" x14ac:dyDescent="0.3">
      <c r="A11" s="44">
        <v>8</v>
      </c>
      <c r="B11" s="32"/>
      <c r="C11" s="32" t="s">
        <v>29</v>
      </c>
      <c r="D11" s="32" t="s">
        <v>27</v>
      </c>
      <c r="E11" s="32">
        <v>30</v>
      </c>
      <c r="F11" s="32" t="s">
        <v>28</v>
      </c>
      <c r="G11" s="32">
        <v>5</v>
      </c>
      <c r="H11" s="55"/>
      <c r="I11" s="43">
        <f t="shared" si="0"/>
        <v>0</v>
      </c>
    </row>
    <row r="12" spans="1:9" ht="75" customHeight="1" thickBot="1" x14ac:dyDescent="0.3">
      <c r="A12" s="44">
        <v>9</v>
      </c>
      <c r="B12" s="32">
        <v>46656</v>
      </c>
      <c r="C12" s="32" t="s">
        <v>30</v>
      </c>
      <c r="D12" s="32" t="s">
        <v>27</v>
      </c>
      <c r="E12" s="32">
        <v>55</v>
      </c>
      <c r="F12" s="32" t="s">
        <v>28</v>
      </c>
      <c r="G12" s="32">
        <v>5</v>
      </c>
      <c r="H12" s="55"/>
      <c r="I12" s="43">
        <f t="shared" si="0"/>
        <v>0</v>
      </c>
    </row>
    <row r="13" spans="1:9" ht="75" customHeight="1" thickBot="1" x14ac:dyDescent="0.3">
      <c r="A13" s="44">
        <v>10</v>
      </c>
      <c r="B13" s="32">
        <v>46657</v>
      </c>
      <c r="C13" s="32" t="s">
        <v>31</v>
      </c>
      <c r="D13" s="32" t="s">
        <v>32</v>
      </c>
      <c r="E13" s="32">
        <v>30</v>
      </c>
      <c r="F13" s="32" t="s">
        <v>28</v>
      </c>
      <c r="G13" s="32">
        <v>5</v>
      </c>
      <c r="H13" s="55"/>
      <c r="I13" s="43">
        <f t="shared" si="0"/>
        <v>0</v>
      </c>
    </row>
    <row r="14" spans="1:9" ht="75" customHeight="1" thickBot="1" x14ac:dyDescent="0.3">
      <c r="A14" s="44">
        <v>11</v>
      </c>
      <c r="B14" s="32">
        <v>31182</v>
      </c>
      <c r="C14" s="32" t="s">
        <v>33</v>
      </c>
      <c r="D14" s="32" t="s">
        <v>32</v>
      </c>
      <c r="E14" s="32">
        <v>55</v>
      </c>
      <c r="F14" s="32" t="s">
        <v>28</v>
      </c>
      <c r="G14" s="32">
        <v>10</v>
      </c>
      <c r="H14" s="55"/>
      <c r="I14" s="43">
        <f t="shared" si="0"/>
        <v>0</v>
      </c>
    </row>
    <row r="15" spans="1:9" ht="75" customHeight="1" thickBot="1" x14ac:dyDescent="0.3">
      <c r="A15" s="44">
        <v>12</v>
      </c>
      <c r="B15" s="32">
        <v>46658</v>
      </c>
      <c r="C15" s="32" t="s">
        <v>34</v>
      </c>
      <c r="D15" s="32" t="s">
        <v>27</v>
      </c>
      <c r="E15" s="32">
        <v>30</v>
      </c>
      <c r="F15" s="32" t="s">
        <v>28</v>
      </c>
      <c r="G15" s="32">
        <v>5</v>
      </c>
      <c r="H15" s="55"/>
      <c r="I15" s="43">
        <f t="shared" si="0"/>
        <v>0</v>
      </c>
    </row>
    <row r="16" spans="1:9" ht="75" customHeight="1" thickBot="1" x14ac:dyDescent="0.3">
      <c r="A16" s="44">
        <v>13</v>
      </c>
      <c r="B16" s="32">
        <v>31202</v>
      </c>
      <c r="C16" s="32" t="s">
        <v>35</v>
      </c>
      <c r="D16" s="32" t="s">
        <v>27</v>
      </c>
      <c r="E16" s="32">
        <v>55</v>
      </c>
      <c r="F16" s="32" t="s">
        <v>28</v>
      </c>
      <c r="G16" s="32">
        <v>10</v>
      </c>
      <c r="H16" s="55"/>
      <c r="I16" s="43">
        <f t="shared" si="0"/>
        <v>0</v>
      </c>
    </row>
    <row r="17" spans="1:9" ht="75" customHeight="1" thickBot="1" x14ac:dyDescent="0.3">
      <c r="A17" s="44">
        <v>14</v>
      </c>
      <c r="B17" s="32">
        <v>31188</v>
      </c>
      <c r="C17" s="32" t="s">
        <v>119</v>
      </c>
      <c r="D17" s="32" t="s">
        <v>27</v>
      </c>
      <c r="E17" s="32" t="s">
        <v>120</v>
      </c>
      <c r="F17" s="32" t="s">
        <v>36</v>
      </c>
      <c r="G17" s="32">
        <v>50</v>
      </c>
      <c r="H17" s="55"/>
      <c r="I17" s="43">
        <f t="shared" si="0"/>
        <v>0</v>
      </c>
    </row>
    <row r="18" spans="1:9" ht="75" customHeight="1" thickBot="1" x14ac:dyDescent="0.3">
      <c r="A18" s="44">
        <v>15</v>
      </c>
      <c r="B18" s="32">
        <v>46660</v>
      </c>
      <c r="C18" s="32" t="s">
        <v>121</v>
      </c>
      <c r="D18" s="32" t="s">
        <v>27</v>
      </c>
      <c r="E18" s="32" t="s">
        <v>120</v>
      </c>
      <c r="F18" s="32" t="s">
        <v>28</v>
      </c>
      <c r="G18" s="32">
        <v>10</v>
      </c>
      <c r="H18" s="55"/>
      <c r="I18" s="43">
        <f t="shared" si="0"/>
        <v>0</v>
      </c>
    </row>
    <row r="19" spans="1:9" ht="75" customHeight="1" thickBot="1" x14ac:dyDescent="0.3">
      <c r="A19" s="44">
        <v>16</v>
      </c>
      <c r="B19" s="32">
        <v>31184</v>
      </c>
      <c r="C19" s="32" t="s">
        <v>122</v>
      </c>
      <c r="D19" s="32" t="s">
        <v>27</v>
      </c>
      <c r="E19" s="32" t="s">
        <v>120</v>
      </c>
      <c r="F19" s="32" t="s">
        <v>28</v>
      </c>
      <c r="G19" s="32">
        <v>5</v>
      </c>
      <c r="H19" s="55"/>
      <c r="I19" s="43">
        <f t="shared" si="0"/>
        <v>0</v>
      </c>
    </row>
    <row r="20" spans="1:9" ht="75" customHeight="1" thickBot="1" x14ac:dyDescent="0.3">
      <c r="A20" s="44">
        <v>17</v>
      </c>
      <c r="B20" s="32">
        <v>46662</v>
      </c>
      <c r="C20" s="32" t="s">
        <v>38</v>
      </c>
      <c r="D20" s="32" t="s">
        <v>27</v>
      </c>
      <c r="E20" s="32" t="s">
        <v>120</v>
      </c>
      <c r="F20" s="32" t="s">
        <v>28</v>
      </c>
      <c r="G20" s="32">
        <v>5</v>
      </c>
      <c r="H20" s="55"/>
      <c r="I20" s="43">
        <f t="shared" si="0"/>
        <v>0</v>
      </c>
    </row>
    <row r="21" spans="1:9" ht="75" customHeight="1" thickBot="1" x14ac:dyDescent="0.3">
      <c r="A21" s="44">
        <v>18</v>
      </c>
      <c r="B21" s="32">
        <v>49823</v>
      </c>
      <c r="C21" s="32" t="s">
        <v>103</v>
      </c>
      <c r="D21" s="32" t="s">
        <v>229</v>
      </c>
      <c r="E21" s="32" t="s">
        <v>206</v>
      </c>
      <c r="F21" s="32" t="s">
        <v>28</v>
      </c>
      <c r="G21" s="32">
        <v>5</v>
      </c>
      <c r="H21" s="55"/>
      <c r="I21" s="43">
        <f t="shared" si="0"/>
        <v>0</v>
      </c>
    </row>
    <row r="22" spans="1:9" ht="75" customHeight="1" thickBot="1" x14ac:dyDescent="0.3">
      <c r="A22" s="44">
        <v>19</v>
      </c>
      <c r="B22" s="32">
        <v>49199</v>
      </c>
      <c r="C22" s="32" t="s">
        <v>265</v>
      </c>
      <c r="D22" s="32" t="s">
        <v>32</v>
      </c>
      <c r="E22" s="32">
        <v>5</v>
      </c>
      <c r="F22" s="32" t="s">
        <v>28</v>
      </c>
      <c r="G22" s="32">
        <v>6</v>
      </c>
      <c r="H22" s="55"/>
      <c r="I22" s="43">
        <f t="shared" si="0"/>
        <v>0</v>
      </c>
    </row>
    <row r="23" spans="1:9" ht="75" customHeight="1" thickBot="1" x14ac:dyDescent="0.3">
      <c r="A23" s="44">
        <v>20</v>
      </c>
      <c r="B23" s="32">
        <v>49200</v>
      </c>
      <c r="C23" s="32" t="s">
        <v>264</v>
      </c>
      <c r="D23" s="32" t="s">
        <v>32</v>
      </c>
      <c r="E23" s="32">
        <v>5</v>
      </c>
      <c r="F23" s="32" t="s">
        <v>28</v>
      </c>
      <c r="G23" s="32">
        <v>6</v>
      </c>
      <c r="H23" s="55"/>
      <c r="I23" s="43">
        <f t="shared" si="0"/>
        <v>0</v>
      </c>
    </row>
    <row r="24" spans="1:9" ht="75" customHeight="1" thickBot="1" x14ac:dyDescent="0.3">
      <c r="A24" s="44">
        <v>21</v>
      </c>
      <c r="B24" s="32">
        <v>31197</v>
      </c>
      <c r="C24" s="32" t="s">
        <v>39</v>
      </c>
      <c r="D24" s="32" t="s">
        <v>32</v>
      </c>
      <c r="E24" s="32">
        <v>55</v>
      </c>
      <c r="F24" s="32" t="s">
        <v>28</v>
      </c>
      <c r="G24" s="32">
        <v>6</v>
      </c>
      <c r="H24" s="55"/>
      <c r="I24" s="43">
        <f t="shared" si="0"/>
        <v>0</v>
      </c>
    </row>
    <row r="25" spans="1:9" ht="75" customHeight="1" thickBot="1" x14ac:dyDescent="0.3">
      <c r="A25" s="44">
        <v>22</v>
      </c>
      <c r="B25" s="32">
        <v>31199</v>
      </c>
      <c r="C25" s="32" t="s">
        <v>123</v>
      </c>
      <c r="D25" s="32" t="s">
        <v>32</v>
      </c>
      <c r="E25" s="32">
        <v>20</v>
      </c>
      <c r="F25" s="32" t="s">
        <v>28</v>
      </c>
      <c r="G25" s="32">
        <v>6</v>
      </c>
      <c r="H25" s="55"/>
      <c r="I25" s="43">
        <f t="shared" si="0"/>
        <v>0</v>
      </c>
    </row>
    <row r="26" spans="1:9" ht="75" customHeight="1" thickBot="1" x14ac:dyDescent="0.3">
      <c r="A26" s="44">
        <v>23</v>
      </c>
      <c r="B26" s="32">
        <v>31198</v>
      </c>
      <c r="C26" s="32" t="s">
        <v>269</v>
      </c>
      <c r="D26" s="32" t="s">
        <v>32</v>
      </c>
      <c r="E26" s="32">
        <v>30</v>
      </c>
      <c r="F26" s="32" t="s">
        <v>28</v>
      </c>
      <c r="G26" s="32">
        <v>6</v>
      </c>
      <c r="H26" s="55"/>
      <c r="I26" s="43">
        <f t="shared" si="0"/>
        <v>0</v>
      </c>
    </row>
    <row r="27" spans="1:9" ht="75" customHeight="1" thickBot="1" x14ac:dyDescent="0.3">
      <c r="A27" s="44">
        <v>24</v>
      </c>
      <c r="B27" s="32">
        <v>464999</v>
      </c>
      <c r="C27" s="32" t="s">
        <v>124</v>
      </c>
      <c r="D27" s="32" t="s">
        <v>137</v>
      </c>
      <c r="E27" s="32">
        <v>55</v>
      </c>
      <c r="F27" s="32" t="s">
        <v>28</v>
      </c>
      <c r="G27" s="32">
        <v>5</v>
      </c>
      <c r="H27" s="55"/>
      <c r="I27" s="43">
        <f t="shared" si="0"/>
        <v>0</v>
      </c>
    </row>
    <row r="28" spans="1:9" ht="75" customHeight="1" thickBot="1" x14ac:dyDescent="0.3">
      <c r="A28" s="44">
        <v>25</v>
      </c>
      <c r="B28" s="32"/>
      <c r="C28" s="32" t="s">
        <v>124</v>
      </c>
      <c r="D28" s="32" t="s">
        <v>137</v>
      </c>
      <c r="E28" s="32">
        <v>30</v>
      </c>
      <c r="F28" s="32" t="s">
        <v>28</v>
      </c>
      <c r="G28" s="32">
        <v>20</v>
      </c>
      <c r="H28" s="55"/>
      <c r="I28" s="43">
        <f t="shared" si="0"/>
        <v>0</v>
      </c>
    </row>
    <row r="29" spans="1:9" ht="75" customHeight="1" thickBot="1" x14ac:dyDescent="0.3">
      <c r="A29" s="44">
        <v>26</v>
      </c>
      <c r="B29" s="32">
        <v>49202</v>
      </c>
      <c r="C29" s="32" t="s">
        <v>266</v>
      </c>
      <c r="D29" s="32" t="s">
        <v>40</v>
      </c>
      <c r="E29" s="32">
        <v>1</v>
      </c>
      <c r="F29" s="32" t="s">
        <v>28</v>
      </c>
      <c r="G29" s="32">
        <v>5</v>
      </c>
      <c r="H29" s="55"/>
      <c r="I29" s="43">
        <f t="shared" si="0"/>
        <v>0</v>
      </c>
    </row>
    <row r="30" spans="1:9" ht="75" customHeight="1" thickBot="1" x14ac:dyDescent="0.3">
      <c r="A30" s="44">
        <v>27</v>
      </c>
      <c r="B30" s="32">
        <v>46665</v>
      </c>
      <c r="C30" s="32" t="s">
        <v>267</v>
      </c>
      <c r="D30" s="32" t="s">
        <v>40</v>
      </c>
      <c r="E30" s="32">
        <v>30</v>
      </c>
      <c r="F30" s="32" t="s">
        <v>28</v>
      </c>
      <c r="G30" s="32">
        <v>5</v>
      </c>
      <c r="H30" s="55"/>
      <c r="I30" s="43">
        <f t="shared" si="0"/>
        <v>0</v>
      </c>
    </row>
    <row r="31" spans="1:9" ht="75" customHeight="1" thickBot="1" x14ac:dyDescent="0.3">
      <c r="A31" s="44">
        <v>28</v>
      </c>
      <c r="B31" s="32">
        <v>49201</v>
      </c>
      <c r="C31" s="32" t="s">
        <v>268</v>
      </c>
      <c r="D31" s="32" t="s">
        <v>40</v>
      </c>
      <c r="E31" s="32">
        <v>5</v>
      </c>
      <c r="F31" s="32" t="s">
        <v>28</v>
      </c>
      <c r="G31" s="32">
        <v>10</v>
      </c>
      <c r="H31" s="55"/>
      <c r="I31" s="43">
        <f t="shared" si="0"/>
        <v>0</v>
      </c>
    </row>
    <row r="32" spans="1:9" ht="75" customHeight="1" thickBot="1" x14ac:dyDescent="0.3">
      <c r="A32" s="44">
        <v>29</v>
      </c>
      <c r="B32" s="32">
        <v>46666</v>
      </c>
      <c r="C32" s="32" t="s">
        <v>41</v>
      </c>
      <c r="D32" s="32" t="s">
        <v>40</v>
      </c>
      <c r="E32" s="32">
        <v>55</v>
      </c>
      <c r="F32" s="32" t="s">
        <v>28</v>
      </c>
      <c r="G32" s="32">
        <v>5</v>
      </c>
      <c r="H32" s="55"/>
      <c r="I32" s="43">
        <f t="shared" si="0"/>
        <v>0</v>
      </c>
    </row>
    <row r="33" spans="1:9" ht="75" customHeight="1" thickBot="1" x14ac:dyDescent="0.3">
      <c r="A33" s="44">
        <v>30</v>
      </c>
      <c r="B33" s="32">
        <v>31216</v>
      </c>
      <c r="C33" s="32" t="s">
        <v>45</v>
      </c>
      <c r="D33" s="32" t="s">
        <v>40</v>
      </c>
      <c r="E33" s="32">
        <v>30</v>
      </c>
      <c r="F33" s="32" t="s">
        <v>28</v>
      </c>
      <c r="G33" s="32">
        <v>5</v>
      </c>
      <c r="H33" s="55"/>
      <c r="I33" s="43">
        <f t="shared" si="0"/>
        <v>0</v>
      </c>
    </row>
    <row r="34" spans="1:9" ht="30.75" customHeight="1" thickBot="1" x14ac:dyDescent="0.3">
      <c r="A34" s="44">
        <v>31</v>
      </c>
      <c r="B34" s="32">
        <v>31215</v>
      </c>
      <c r="C34" s="32" t="s">
        <v>46</v>
      </c>
      <c r="D34" s="32" t="s">
        <v>40</v>
      </c>
      <c r="E34" s="32">
        <v>55</v>
      </c>
      <c r="F34" s="32" t="s">
        <v>28</v>
      </c>
      <c r="G34" s="32">
        <v>30</v>
      </c>
      <c r="H34" s="55"/>
      <c r="I34" s="43">
        <f t="shared" si="0"/>
        <v>0</v>
      </c>
    </row>
    <row r="35" spans="1:9" ht="75" customHeight="1" thickBot="1" x14ac:dyDescent="0.3">
      <c r="A35" s="44">
        <v>32</v>
      </c>
      <c r="B35" s="32">
        <v>46667</v>
      </c>
      <c r="C35" s="32" t="s">
        <v>48</v>
      </c>
      <c r="D35" s="32" t="s">
        <v>40</v>
      </c>
      <c r="E35" s="32">
        <v>30</v>
      </c>
      <c r="F35" s="32" t="s">
        <v>28</v>
      </c>
      <c r="G35" s="32">
        <v>5</v>
      </c>
      <c r="H35" s="55"/>
      <c r="I35" s="43">
        <f t="shared" si="0"/>
        <v>0</v>
      </c>
    </row>
    <row r="36" spans="1:9" ht="75" customHeight="1" thickBot="1" x14ac:dyDescent="0.3">
      <c r="A36" s="44">
        <v>33</v>
      </c>
      <c r="B36" s="32">
        <v>31183</v>
      </c>
      <c r="C36" s="32" t="s">
        <v>49</v>
      </c>
      <c r="D36" s="32" t="s">
        <v>40</v>
      </c>
      <c r="E36" s="32">
        <v>55</v>
      </c>
      <c r="F36" s="32" t="s">
        <v>28</v>
      </c>
      <c r="G36" s="32">
        <v>30</v>
      </c>
      <c r="H36" s="55"/>
      <c r="I36" s="43">
        <f t="shared" ref="I36:I64" si="1">G36*H36</f>
        <v>0</v>
      </c>
    </row>
    <row r="37" spans="1:9" ht="75" customHeight="1" thickBot="1" x14ac:dyDescent="0.3">
      <c r="A37" s="44">
        <v>34</v>
      </c>
      <c r="B37" s="32">
        <v>46668</v>
      </c>
      <c r="C37" s="32" t="s">
        <v>51</v>
      </c>
      <c r="D37" s="32" t="s">
        <v>32</v>
      </c>
      <c r="E37" s="32">
        <v>20</v>
      </c>
      <c r="F37" s="32" t="s">
        <v>28</v>
      </c>
      <c r="G37" s="32">
        <v>5</v>
      </c>
      <c r="H37" s="55"/>
      <c r="I37" s="43">
        <f t="shared" si="1"/>
        <v>0</v>
      </c>
    </row>
    <row r="38" spans="1:9" ht="75" customHeight="1" thickBot="1" x14ac:dyDescent="0.3">
      <c r="A38" s="44">
        <v>35</v>
      </c>
      <c r="B38" s="32">
        <v>46669</v>
      </c>
      <c r="C38" s="32" t="s">
        <v>52</v>
      </c>
      <c r="D38" s="32" t="s">
        <v>32</v>
      </c>
      <c r="E38" s="32">
        <v>30</v>
      </c>
      <c r="F38" s="32" t="s">
        <v>28</v>
      </c>
      <c r="G38" s="32">
        <v>5</v>
      </c>
      <c r="H38" s="55"/>
      <c r="I38" s="43">
        <f t="shared" si="1"/>
        <v>0</v>
      </c>
    </row>
    <row r="39" spans="1:9" ht="75" customHeight="1" thickBot="1" x14ac:dyDescent="0.3">
      <c r="A39" s="44">
        <v>36</v>
      </c>
      <c r="B39" s="32">
        <v>46670</v>
      </c>
      <c r="C39" s="32" t="s">
        <v>53</v>
      </c>
      <c r="D39" s="32" t="s">
        <v>32</v>
      </c>
      <c r="E39" s="32">
        <v>55</v>
      </c>
      <c r="F39" s="32" t="s">
        <v>28</v>
      </c>
      <c r="G39" s="32">
        <v>5</v>
      </c>
      <c r="H39" s="55"/>
      <c r="I39" s="43">
        <f t="shared" si="1"/>
        <v>0</v>
      </c>
    </row>
    <row r="40" spans="1:9" ht="75" customHeight="1" thickBot="1" x14ac:dyDescent="0.3">
      <c r="A40" s="44">
        <v>37</v>
      </c>
      <c r="B40" s="32">
        <v>31190</v>
      </c>
      <c r="C40" s="32" t="s">
        <v>261</v>
      </c>
      <c r="D40" s="32" t="s">
        <v>37</v>
      </c>
      <c r="E40" s="32" t="s">
        <v>54</v>
      </c>
      <c r="F40" s="32" t="s">
        <v>36</v>
      </c>
      <c r="G40" s="32">
        <v>1000</v>
      </c>
      <c r="H40" s="55"/>
      <c r="I40" s="43">
        <f t="shared" si="1"/>
        <v>0</v>
      </c>
    </row>
    <row r="41" spans="1:9" ht="75" customHeight="1" thickBot="1" x14ac:dyDescent="0.3">
      <c r="A41" s="44">
        <v>38</v>
      </c>
      <c r="B41" s="32">
        <v>31190</v>
      </c>
      <c r="C41" s="32" t="s">
        <v>262</v>
      </c>
      <c r="D41" s="32" t="s">
        <v>37</v>
      </c>
      <c r="E41" s="32" t="s">
        <v>54</v>
      </c>
      <c r="F41" s="32" t="s">
        <v>36</v>
      </c>
      <c r="G41" s="32">
        <v>1000</v>
      </c>
      <c r="H41" s="55"/>
      <c r="I41" s="43">
        <f t="shared" ref="I41" si="2">G41*H41</f>
        <v>0</v>
      </c>
    </row>
    <row r="42" spans="1:9" ht="75" customHeight="1" thickBot="1" x14ac:dyDescent="0.3">
      <c r="A42" s="44">
        <v>39</v>
      </c>
      <c r="B42" s="32">
        <v>31189</v>
      </c>
      <c r="C42" s="32" t="s">
        <v>55</v>
      </c>
      <c r="D42" s="32" t="s">
        <v>37</v>
      </c>
      <c r="E42" s="32" t="s">
        <v>54</v>
      </c>
      <c r="F42" s="32" t="s">
        <v>36</v>
      </c>
      <c r="G42" s="32">
        <v>1000</v>
      </c>
      <c r="H42" s="55"/>
      <c r="I42" s="43">
        <f t="shared" si="1"/>
        <v>0</v>
      </c>
    </row>
    <row r="43" spans="1:9" ht="75" customHeight="1" thickBot="1" x14ac:dyDescent="0.3">
      <c r="A43" s="44">
        <v>40</v>
      </c>
      <c r="B43" s="32">
        <v>31185</v>
      </c>
      <c r="C43" s="32" t="s">
        <v>56</v>
      </c>
      <c r="D43" s="32" t="s">
        <v>37</v>
      </c>
      <c r="E43" s="32" t="s">
        <v>54</v>
      </c>
      <c r="F43" s="32" t="s">
        <v>36</v>
      </c>
      <c r="G43" s="32">
        <v>500</v>
      </c>
      <c r="H43" s="55"/>
      <c r="I43" s="43">
        <f t="shared" si="1"/>
        <v>0</v>
      </c>
    </row>
    <row r="44" spans="1:9" ht="75" customHeight="1" thickBot="1" x14ac:dyDescent="0.3">
      <c r="A44" s="44">
        <v>41</v>
      </c>
      <c r="B44" s="32">
        <v>46671</v>
      </c>
      <c r="C44" s="32" t="s">
        <v>57</v>
      </c>
      <c r="D44" s="32" t="s">
        <v>37</v>
      </c>
      <c r="E44" s="32" t="s">
        <v>54</v>
      </c>
      <c r="F44" s="32" t="s">
        <v>36</v>
      </c>
      <c r="G44" s="32">
        <v>500</v>
      </c>
      <c r="H44" s="55"/>
      <c r="I44" s="43">
        <f t="shared" si="1"/>
        <v>0</v>
      </c>
    </row>
    <row r="45" spans="1:9" ht="75" customHeight="1" thickBot="1" x14ac:dyDescent="0.3">
      <c r="A45" s="44">
        <v>42</v>
      </c>
      <c r="B45" s="32">
        <v>46664</v>
      </c>
      <c r="C45" s="32" t="s">
        <v>116</v>
      </c>
      <c r="D45" s="32" t="s">
        <v>37</v>
      </c>
      <c r="E45" s="32">
        <v>10</v>
      </c>
      <c r="F45" s="32" t="s">
        <v>36</v>
      </c>
      <c r="G45" s="32">
        <v>50</v>
      </c>
      <c r="H45" s="55"/>
      <c r="I45" s="43">
        <f t="shared" si="1"/>
        <v>0</v>
      </c>
    </row>
    <row r="46" spans="1:9" ht="75" customHeight="1" thickBot="1" x14ac:dyDescent="0.3">
      <c r="A46" s="44">
        <v>43</v>
      </c>
      <c r="B46" s="32">
        <v>47772</v>
      </c>
      <c r="C46" s="32" t="s">
        <v>58</v>
      </c>
      <c r="D46" s="32" t="s">
        <v>37</v>
      </c>
      <c r="E46" s="32" t="s">
        <v>54</v>
      </c>
      <c r="F46" s="32" t="s">
        <v>36</v>
      </c>
      <c r="G46" s="32">
        <v>500</v>
      </c>
      <c r="H46" s="55"/>
      <c r="I46" s="43">
        <f t="shared" si="1"/>
        <v>0</v>
      </c>
    </row>
    <row r="47" spans="1:9" ht="75" customHeight="1" thickBot="1" x14ac:dyDescent="0.3">
      <c r="A47" s="44">
        <v>44</v>
      </c>
      <c r="B47" s="32">
        <v>46673</v>
      </c>
      <c r="C47" s="32" t="s">
        <v>115</v>
      </c>
      <c r="D47" s="32" t="s">
        <v>37</v>
      </c>
      <c r="E47" s="32" t="s">
        <v>54</v>
      </c>
      <c r="F47" s="32" t="s">
        <v>36</v>
      </c>
      <c r="G47" s="32">
        <v>500</v>
      </c>
      <c r="H47" s="55"/>
      <c r="I47" s="43">
        <f t="shared" si="1"/>
        <v>0</v>
      </c>
    </row>
    <row r="48" spans="1:9" ht="75" customHeight="1" thickBot="1" x14ac:dyDescent="0.3">
      <c r="A48" s="44">
        <v>45</v>
      </c>
      <c r="B48" s="32">
        <v>46675</v>
      </c>
      <c r="C48" s="32" t="s">
        <v>233</v>
      </c>
      <c r="D48" s="32" t="s">
        <v>54</v>
      </c>
      <c r="E48" s="32" t="s">
        <v>54</v>
      </c>
      <c r="F48" s="32" t="s">
        <v>36</v>
      </c>
      <c r="G48" s="32">
        <v>200</v>
      </c>
      <c r="H48" s="55"/>
      <c r="I48" s="43">
        <f t="shared" si="1"/>
        <v>0</v>
      </c>
    </row>
    <row r="49" spans="1:9" ht="75" customHeight="1" thickBot="1" x14ac:dyDescent="0.3">
      <c r="A49" s="44">
        <v>46</v>
      </c>
      <c r="B49" s="32">
        <v>46676</v>
      </c>
      <c r="C49" s="32" t="s">
        <v>59</v>
      </c>
      <c r="D49" s="32" t="s">
        <v>73</v>
      </c>
      <c r="E49" s="32">
        <v>30</v>
      </c>
      <c r="F49" s="32" t="s">
        <v>28</v>
      </c>
      <c r="G49" s="32">
        <v>10</v>
      </c>
      <c r="H49" s="55"/>
      <c r="I49" s="43">
        <f t="shared" si="1"/>
        <v>0</v>
      </c>
    </row>
    <row r="50" spans="1:9" ht="75" customHeight="1" thickBot="1" x14ac:dyDescent="0.3">
      <c r="A50" s="44">
        <v>47</v>
      </c>
      <c r="B50" s="32">
        <v>34882</v>
      </c>
      <c r="C50" s="32" t="s">
        <v>60</v>
      </c>
      <c r="D50" s="32" t="s">
        <v>73</v>
      </c>
      <c r="E50" s="32">
        <v>55</v>
      </c>
      <c r="F50" s="32" t="s">
        <v>28</v>
      </c>
      <c r="G50" s="32">
        <v>25</v>
      </c>
      <c r="H50" s="55"/>
      <c r="I50" s="43">
        <f t="shared" si="1"/>
        <v>0</v>
      </c>
    </row>
    <row r="51" spans="1:9" ht="75" customHeight="1" thickBot="1" x14ac:dyDescent="0.3">
      <c r="A51" s="44">
        <v>48</v>
      </c>
      <c r="B51" s="32">
        <v>50232</v>
      </c>
      <c r="C51" s="32" t="s">
        <v>105</v>
      </c>
      <c r="D51" s="32" t="s">
        <v>40</v>
      </c>
      <c r="E51" s="32">
        <v>55</v>
      </c>
      <c r="F51" s="32" t="s">
        <v>28</v>
      </c>
      <c r="G51" s="32">
        <v>50</v>
      </c>
      <c r="H51" s="55"/>
      <c r="I51" s="43">
        <f t="shared" si="1"/>
        <v>0</v>
      </c>
    </row>
    <row r="52" spans="1:9" ht="45.75" thickBot="1" x14ac:dyDescent="0.3">
      <c r="A52" s="44">
        <v>49</v>
      </c>
      <c r="B52" s="32">
        <v>31193</v>
      </c>
      <c r="C52" s="32" t="s">
        <v>133</v>
      </c>
      <c r="D52" s="32" t="s">
        <v>40</v>
      </c>
      <c r="E52" s="32">
        <v>30</v>
      </c>
      <c r="F52" s="32" t="s">
        <v>28</v>
      </c>
      <c r="G52" s="32">
        <v>10</v>
      </c>
      <c r="H52" s="55"/>
      <c r="I52" s="43">
        <f t="shared" si="1"/>
        <v>0</v>
      </c>
    </row>
    <row r="53" spans="1:9" ht="45.75" thickBot="1" x14ac:dyDescent="0.3">
      <c r="A53" s="44">
        <v>50</v>
      </c>
      <c r="B53" s="32">
        <v>31194</v>
      </c>
      <c r="C53" s="32" t="s">
        <v>234</v>
      </c>
      <c r="D53" s="32" t="s">
        <v>40</v>
      </c>
      <c r="E53" s="32">
        <v>55</v>
      </c>
      <c r="F53" s="32" t="s">
        <v>28</v>
      </c>
      <c r="G53" s="32">
        <v>30</v>
      </c>
      <c r="H53" s="55"/>
      <c r="I53" s="43">
        <f t="shared" si="1"/>
        <v>0</v>
      </c>
    </row>
    <row r="54" spans="1:9" ht="45.75" thickBot="1" x14ac:dyDescent="0.3">
      <c r="A54" s="44">
        <v>51</v>
      </c>
      <c r="B54" s="32">
        <v>50233</v>
      </c>
      <c r="C54" s="32" t="s">
        <v>104</v>
      </c>
      <c r="D54" s="32" t="s">
        <v>40</v>
      </c>
      <c r="E54" s="32">
        <v>30</v>
      </c>
      <c r="F54" s="32" t="s">
        <v>28</v>
      </c>
      <c r="G54" s="32">
        <v>10</v>
      </c>
      <c r="H54" s="55"/>
      <c r="I54" s="43">
        <f t="shared" si="1"/>
        <v>0</v>
      </c>
    </row>
    <row r="55" spans="1:9" ht="75" customHeight="1" thickBot="1" x14ac:dyDescent="0.3">
      <c r="A55" s="44">
        <v>52</v>
      </c>
      <c r="B55" s="32">
        <v>46677</v>
      </c>
      <c r="C55" s="32" t="s">
        <v>61</v>
      </c>
      <c r="D55" s="32" t="s">
        <v>32</v>
      </c>
      <c r="E55" s="32">
        <v>20</v>
      </c>
      <c r="F55" s="32" t="s">
        <v>28</v>
      </c>
      <c r="G55" s="32">
        <v>5</v>
      </c>
      <c r="H55" s="55"/>
      <c r="I55" s="43">
        <f t="shared" si="1"/>
        <v>0</v>
      </c>
    </row>
    <row r="56" spans="1:9" ht="75" customHeight="1" thickBot="1" x14ac:dyDescent="0.3">
      <c r="A56" s="44">
        <v>53</v>
      </c>
      <c r="B56" s="32">
        <v>46678</v>
      </c>
      <c r="C56" s="32" t="s">
        <v>62</v>
      </c>
      <c r="D56" s="32" t="s">
        <v>32</v>
      </c>
      <c r="E56" s="32">
        <v>30</v>
      </c>
      <c r="F56" s="32" t="s">
        <v>28</v>
      </c>
      <c r="G56" s="32">
        <v>5</v>
      </c>
      <c r="H56" s="55"/>
      <c r="I56" s="43">
        <f t="shared" si="1"/>
        <v>0</v>
      </c>
    </row>
    <row r="57" spans="1:9" ht="75" customHeight="1" thickBot="1" x14ac:dyDescent="0.3">
      <c r="A57" s="44">
        <v>54</v>
      </c>
      <c r="B57" s="32">
        <v>46679</v>
      </c>
      <c r="C57" s="32" t="s">
        <v>63</v>
      </c>
      <c r="D57" s="32" t="s">
        <v>32</v>
      </c>
      <c r="E57" s="32">
        <v>55</v>
      </c>
      <c r="F57" s="32" t="s">
        <v>28</v>
      </c>
      <c r="G57" s="32">
        <v>5</v>
      </c>
      <c r="H57" s="55"/>
      <c r="I57" s="43">
        <f t="shared" si="1"/>
        <v>0</v>
      </c>
    </row>
    <row r="58" spans="1:9" ht="75" customHeight="1" thickBot="1" x14ac:dyDescent="0.3">
      <c r="A58" s="44">
        <v>55</v>
      </c>
      <c r="B58" s="32">
        <v>46680</v>
      </c>
      <c r="C58" s="32" t="s">
        <v>64</v>
      </c>
      <c r="D58" s="32" t="s">
        <v>32</v>
      </c>
      <c r="E58" s="32">
        <v>30</v>
      </c>
      <c r="F58" s="32" t="s">
        <v>28</v>
      </c>
      <c r="G58" s="32">
        <v>5</v>
      </c>
      <c r="H58" s="55"/>
      <c r="I58" s="43">
        <f t="shared" si="1"/>
        <v>0</v>
      </c>
    </row>
    <row r="59" spans="1:9" ht="75" customHeight="1" thickBot="1" x14ac:dyDescent="0.3">
      <c r="A59" s="44">
        <v>56</v>
      </c>
      <c r="B59" s="32">
        <v>46681</v>
      </c>
      <c r="C59" s="32" t="s">
        <v>65</v>
      </c>
      <c r="D59" s="32" t="s">
        <v>32</v>
      </c>
      <c r="E59" s="32">
        <v>55</v>
      </c>
      <c r="F59" s="32" t="s">
        <v>28</v>
      </c>
      <c r="G59" s="32">
        <v>5</v>
      </c>
      <c r="H59" s="55"/>
      <c r="I59" s="43">
        <f t="shared" si="1"/>
        <v>0</v>
      </c>
    </row>
    <row r="60" spans="1:9" ht="75" customHeight="1" thickBot="1" x14ac:dyDescent="0.3">
      <c r="A60" s="44">
        <v>57</v>
      </c>
      <c r="B60" s="32">
        <v>46682</v>
      </c>
      <c r="C60" s="32" t="s">
        <v>66</v>
      </c>
      <c r="D60" s="32" t="s">
        <v>40</v>
      </c>
      <c r="E60" s="32">
        <v>30</v>
      </c>
      <c r="F60" s="32" t="s">
        <v>28</v>
      </c>
      <c r="G60" s="32">
        <v>10</v>
      </c>
      <c r="H60" s="55"/>
      <c r="I60" s="43">
        <f t="shared" si="1"/>
        <v>0</v>
      </c>
    </row>
    <row r="61" spans="1:9" ht="75" customHeight="1" thickBot="1" x14ac:dyDescent="0.3">
      <c r="A61" s="44">
        <v>58</v>
      </c>
      <c r="B61" s="32">
        <v>46683</v>
      </c>
      <c r="C61" s="32" t="s">
        <v>67</v>
      </c>
      <c r="D61" s="32" t="s">
        <v>40</v>
      </c>
      <c r="E61" s="32">
        <v>55</v>
      </c>
      <c r="F61" s="32" t="s">
        <v>28</v>
      </c>
      <c r="G61" s="32">
        <v>10</v>
      </c>
      <c r="H61" s="55"/>
      <c r="I61" s="43">
        <f t="shared" si="1"/>
        <v>0</v>
      </c>
    </row>
    <row r="62" spans="1:9" ht="75" customHeight="1" thickBot="1" x14ac:dyDescent="0.3">
      <c r="A62" s="44">
        <v>59</v>
      </c>
      <c r="B62" s="32">
        <v>46684</v>
      </c>
      <c r="C62" s="32" t="s">
        <v>68</v>
      </c>
      <c r="D62" s="32" t="s">
        <v>69</v>
      </c>
      <c r="E62" s="32">
        <v>30</v>
      </c>
      <c r="F62" s="32" t="s">
        <v>28</v>
      </c>
      <c r="G62" s="32">
        <v>10</v>
      </c>
      <c r="H62" s="55"/>
      <c r="I62" s="43">
        <f t="shared" si="1"/>
        <v>0</v>
      </c>
    </row>
    <row r="63" spans="1:9" ht="75" customHeight="1" thickBot="1" x14ac:dyDescent="0.3">
      <c r="A63" s="44">
        <v>60</v>
      </c>
      <c r="B63" s="32">
        <v>46685</v>
      </c>
      <c r="C63" s="32" t="s">
        <v>70</v>
      </c>
      <c r="D63" s="32" t="s">
        <v>71</v>
      </c>
      <c r="E63" s="32">
        <v>55</v>
      </c>
      <c r="F63" s="32" t="s">
        <v>28</v>
      </c>
      <c r="G63" s="32">
        <v>10</v>
      </c>
      <c r="H63" s="55"/>
      <c r="I63" s="43">
        <f t="shared" si="1"/>
        <v>0</v>
      </c>
    </row>
    <row r="64" spans="1:9" ht="75" customHeight="1" thickBot="1" x14ac:dyDescent="0.3">
      <c r="A64" s="44">
        <v>61</v>
      </c>
      <c r="B64" s="32">
        <v>31225</v>
      </c>
      <c r="C64" s="32" t="s">
        <v>72</v>
      </c>
      <c r="D64" s="32" t="s">
        <v>73</v>
      </c>
      <c r="E64" s="32">
        <v>30</v>
      </c>
      <c r="F64" s="32" t="s">
        <v>28</v>
      </c>
      <c r="G64" s="32">
        <v>10</v>
      </c>
      <c r="H64" s="55"/>
      <c r="I64" s="43">
        <f t="shared" si="1"/>
        <v>0</v>
      </c>
    </row>
    <row r="65" spans="1:9" ht="75" customHeight="1" thickBot="1" x14ac:dyDescent="0.3">
      <c r="A65" s="44">
        <v>62</v>
      </c>
      <c r="B65" s="32">
        <v>31177</v>
      </c>
      <c r="C65" s="32" t="s">
        <v>74</v>
      </c>
      <c r="D65" s="32" t="s">
        <v>73</v>
      </c>
      <c r="E65" s="32">
        <v>55</v>
      </c>
      <c r="F65" s="32" t="s">
        <v>28</v>
      </c>
      <c r="G65" s="32">
        <v>10</v>
      </c>
      <c r="H65" s="55"/>
      <c r="I65" s="43">
        <f t="shared" ref="I65:I93" si="3">G65*H65</f>
        <v>0</v>
      </c>
    </row>
    <row r="66" spans="1:9" ht="75" customHeight="1" thickBot="1" x14ac:dyDescent="0.3">
      <c r="A66" s="44">
        <v>63</v>
      </c>
      <c r="B66" s="32">
        <v>49995</v>
      </c>
      <c r="C66" s="32" t="s">
        <v>107</v>
      </c>
      <c r="D66" s="32" t="s">
        <v>73</v>
      </c>
      <c r="E66" s="32"/>
      <c r="F66" s="32" t="s">
        <v>106</v>
      </c>
      <c r="G66" s="32">
        <v>10</v>
      </c>
      <c r="H66" s="55"/>
      <c r="I66" s="43">
        <f t="shared" si="3"/>
        <v>0</v>
      </c>
    </row>
    <row r="67" spans="1:9" ht="75" customHeight="1" thickBot="1" x14ac:dyDescent="0.3">
      <c r="A67" s="44">
        <v>64</v>
      </c>
      <c r="B67" s="32">
        <v>46686</v>
      </c>
      <c r="C67" s="32" t="s">
        <v>75</v>
      </c>
      <c r="D67" s="32" t="s">
        <v>40</v>
      </c>
      <c r="E67" s="32">
        <v>30</v>
      </c>
      <c r="F67" s="32" t="s">
        <v>28</v>
      </c>
      <c r="G67" s="32">
        <v>5</v>
      </c>
      <c r="H67" s="55"/>
      <c r="I67" s="43">
        <f t="shared" si="3"/>
        <v>0</v>
      </c>
    </row>
    <row r="68" spans="1:9" ht="75" customHeight="1" thickBot="1" x14ac:dyDescent="0.3">
      <c r="A68" s="44">
        <v>65</v>
      </c>
      <c r="B68" s="32">
        <v>31203</v>
      </c>
      <c r="C68" s="32" t="s">
        <v>76</v>
      </c>
      <c r="D68" s="32" t="s">
        <v>40</v>
      </c>
      <c r="E68" s="32">
        <v>55</v>
      </c>
      <c r="F68" s="32" t="s">
        <v>28</v>
      </c>
      <c r="G68" s="32">
        <v>10</v>
      </c>
      <c r="H68" s="55"/>
      <c r="I68" s="43">
        <f t="shared" si="3"/>
        <v>0</v>
      </c>
    </row>
    <row r="69" spans="1:9" ht="75" customHeight="1" thickBot="1" x14ac:dyDescent="0.3">
      <c r="A69" s="44">
        <v>66</v>
      </c>
      <c r="B69" s="32">
        <v>46687</v>
      </c>
      <c r="C69" s="32" t="s">
        <v>77</v>
      </c>
      <c r="D69" s="32" t="s">
        <v>73</v>
      </c>
      <c r="E69" s="32">
        <v>30</v>
      </c>
      <c r="F69" s="32" t="s">
        <v>28</v>
      </c>
      <c r="G69" s="32">
        <v>5</v>
      </c>
      <c r="H69" s="55"/>
      <c r="I69" s="43">
        <f t="shared" si="3"/>
        <v>0</v>
      </c>
    </row>
    <row r="70" spans="1:9" ht="75" customHeight="1" thickBot="1" x14ac:dyDescent="0.3">
      <c r="A70" s="44">
        <v>67</v>
      </c>
      <c r="B70" s="32">
        <v>31205</v>
      </c>
      <c r="C70" s="32" t="s">
        <v>78</v>
      </c>
      <c r="D70" s="32" t="s">
        <v>73</v>
      </c>
      <c r="E70" s="32">
        <v>55</v>
      </c>
      <c r="F70" s="32" t="s">
        <v>28</v>
      </c>
      <c r="G70" s="32">
        <v>30</v>
      </c>
      <c r="H70" s="55"/>
      <c r="I70" s="43">
        <f t="shared" si="3"/>
        <v>0</v>
      </c>
    </row>
    <row r="71" spans="1:9" ht="75" customHeight="1" thickBot="1" x14ac:dyDescent="0.3">
      <c r="A71" s="44">
        <v>68</v>
      </c>
      <c r="B71" s="32">
        <v>31204</v>
      </c>
      <c r="C71" s="32" t="s">
        <v>79</v>
      </c>
      <c r="D71" s="32" t="s">
        <v>80</v>
      </c>
      <c r="E71" s="32" t="s">
        <v>81</v>
      </c>
      <c r="F71" s="32" t="s">
        <v>44</v>
      </c>
      <c r="G71" s="32">
        <v>4000</v>
      </c>
      <c r="H71" s="55"/>
      <c r="I71" s="43">
        <f t="shared" si="3"/>
        <v>0</v>
      </c>
    </row>
    <row r="72" spans="1:9" ht="75" customHeight="1" thickBot="1" x14ac:dyDescent="0.3">
      <c r="A72" s="44">
        <v>69</v>
      </c>
      <c r="B72" s="32">
        <v>50228</v>
      </c>
      <c r="C72" s="32" t="s">
        <v>109</v>
      </c>
      <c r="D72" s="32" t="s">
        <v>37</v>
      </c>
      <c r="E72" s="32" t="s">
        <v>120</v>
      </c>
      <c r="F72" s="32" t="s">
        <v>36</v>
      </c>
      <c r="G72" s="32">
        <v>5</v>
      </c>
      <c r="H72" s="55"/>
      <c r="I72" s="43">
        <f t="shared" si="3"/>
        <v>0</v>
      </c>
    </row>
    <row r="73" spans="1:9" ht="75" customHeight="1" thickBot="1" x14ac:dyDescent="0.3">
      <c r="A73" s="44">
        <v>70</v>
      </c>
      <c r="B73" s="32">
        <v>50999</v>
      </c>
      <c r="C73" s="32" t="s">
        <v>270</v>
      </c>
      <c r="D73" s="32" t="s">
        <v>32</v>
      </c>
      <c r="E73" s="32">
        <v>5</v>
      </c>
      <c r="F73" s="32" t="s">
        <v>28</v>
      </c>
      <c r="G73" s="32">
        <v>5</v>
      </c>
      <c r="H73" s="55"/>
      <c r="I73" s="43">
        <f t="shared" si="3"/>
        <v>0</v>
      </c>
    </row>
    <row r="74" spans="1:9" ht="75" customHeight="1" thickBot="1" x14ac:dyDescent="0.3">
      <c r="A74" s="44">
        <v>71</v>
      </c>
      <c r="B74" s="32">
        <v>46688</v>
      </c>
      <c r="C74" s="32" t="s">
        <v>82</v>
      </c>
      <c r="D74" s="32" t="s">
        <v>73</v>
      </c>
      <c r="E74" s="32">
        <v>30</v>
      </c>
      <c r="F74" s="32" t="s">
        <v>28</v>
      </c>
      <c r="G74" s="32">
        <v>10</v>
      </c>
      <c r="H74" s="55"/>
      <c r="I74" s="43">
        <f t="shared" si="3"/>
        <v>0</v>
      </c>
    </row>
    <row r="75" spans="1:9" ht="75" customHeight="1" thickBot="1" x14ac:dyDescent="0.3">
      <c r="A75" s="44">
        <v>72</v>
      </c>
      <c r="B75" s="32">
        <v>46689</v>
      </c>
      <c r="C75" s="32" t="s">
        <v>83</v>
      </c>
      <c r="D75" s="32" t="s">
        <v>73</v>
      </c>
      <c r="E75" s="32">
        <v>55</v>
      </c>
      <c r="F75" s="32" t="s">
        <v>28</v>
      </c>
      <c r="G75" s="32">
        <v>30</v>
      </c>
      <c r="H75" s="55"/>
      <c r="I75" s="43">
        <f t="shared" si="3"/>
        <v>0</v>
      </c>
    </row>
    <row r="76" spans="1:9" ht="75" customHeight="1" thickBot="1" x14ac:dyDescent="0.3">
      <c r="A76" s="44">
        <v>73</v>
      </c>
      <c r="B76" s="32">
        <v>31210</v>
      </c>
      <c r="C76" s="41" t="s">
        <v>210</v>
      </c>
      <c r="D76" s="32" t="s">
        <v>14</v>
      </c>
      <c r="E76" s="32">
        <v>20</v>
      </c>
      <c r="F76" s="32" t="s">
        <v>9</v>
      </c>
      <c r="G76" s="32">
        <v>5</v>
      </c>
      <c r="H76" s="55"/>
      <c r="I76" s="43">
        <f t="shared" si="3"/>
        <v>0</v>
      </c>
    </row>
    <row r="77" spans="1:9" ht="75" customHeight="1" thickBot="1" x14ac:dyDescent="0.3">
      <c r="A77" s="44">
        <v>74</v>
      </c>
      <c r="B77" s="32">
        <v>46698</v>
      </c>
      <c r="C77" s="41" t="s">
        <v>211</v>
      </c>
      <c r="D77" s="32" t="s">
        <v>14</v>
      </c>
      <c r="E77" s="32">
        <v>30</v>
      </c>
      <c r="F77" s="32" t="s">
        <v>9</v>
      </c>
      <c r="G77" s="32">
        <v>5</v>
      </c>
      <c r="H77" s="55"/>
      <c r="I77" s="43">
        <f t="shared" si="3"/>
        <v>0</v>
      </c>
    </row>
    <row r="78" spans="1:9" ht="75" customHeight="1" thickBot="1" x14ac:dyDescent="0.3">
      <c r="A78" s="44">
        <v>75</v>
      </c>
      <c r="B78" s="32">
        <v>16691</v>
      </c>
      <c r="C78" s="41" t="s">
        <v>212</v>
      </c>
      <c r="D78" s="32" t="s">
        <v>14</v>
      </c>
      <c r="E78" s="32">
        <v>55</v>
      </c>
      <c r="F78" s="32" t="s">
        <v>9</v>
      </c>
      <c r="G78" s="32">
        <v>20</v>
      </c>
      <c r="H78" s="55"/>
      <c r="I78" s="43">
        <f t="shared" si="3"/>
        <v>0</v>
      </c>
    </row>
    <row r="79" spans="1:9" ht="75" customHeight="1" thickBot="1" x14ac:dyDescent="0.3">
      <c r="A79" s="44">
        <v>76</v>
      </c>
      <c r="B79" s="32">
        <v>46692</v>
      </c>
      <c r="C79" s="41" t="s">
        <v>213</v>
      </c>
      <c r="D79" s="32" t="s">
        <v>18</v>
      </c>
      <c r="E79" s="32">
        <v>20</v>
      </c>
      <c r="F79" s="32" t="s">
        <v>9</v>
      </c>
      <c r="G79" s="32">
        <v>5</v>
      </c>
      <c r="H79" s="55"/>
      <c r="I79" s="43">
        <f t="shared" si="3"/>
        <v>0</v>
      </c>
    </row>
    <row r="80" spans="1:9" ht="75" customHeight="1" thickBot="1" x14ac:dyDescent="0.3">
      <c r="A80" s="44">
        <v>77</v>
      </c>
      <c r="B80" s="32">
        <v>46693</v>
      </c>
      <c r="C80" s="41" t="s">
        <v>214</v>
      </c>
      <c r="D80" s="32" t="s">
        <v>18</v>
      </c>
      <c r="E80" s="32">
        <v>30</v>
      </c>
      <c r="F80" s="32" t="s">
        <v>9</v>
      </c>
      <c r="G80" s="32">
        <v>5</v>
      </c>
      <c r="H80" s="55"/>
      <c r="I80" s="43">
        <f t="shared" si="3"/>
        <v>0</v>
      </c>
    </row>
    <row r="81" spans="1:9" ht="75" customHeight="1" thickBot="1" x14ac:dyDescent="0.3">
      <c r="A81" s="44">
        <v>78</v>
      </c>
      <c r="B81" s="32">
        <v>46694</v>
      </c>
      <c r="C81" s="41" t="s">
        <v>215</v>
      </c>
      <c r="D81" s="32" t="s">
        <v>18</v>
      </c>
      <c r="E81" s="32">
        <v>55</v>
      </c>
      <c r="F81" s="32" t="s">
        <v>9</v>
      </c>
      <c r="G81" s="32">
        <v>20</v>
      </c>
      <c r="H81" s="55"/>
      <c r="I81" s="43">
        <f t="shared" si="3"/>
        <v>0</v>
      </c>
    </row>
    <row r="82" spans="1:9" ht="75" customHeight="1" thickBot="1" x14ac:dyDescent="0.3">
      <c r="A82" s="44">
        <v>79</v>
      </c>
      <c r="B82" s="32">
        <v>46695</v>
      </c>
      <c r="C82" s="41" t="s">
        <v>216</v>
      </c>
      <c r="D82" s="32" t="s">
        <v>18</v>
      </c>
      <c r="E82" s="32">
        <v>55</v>
      </c>
      <c r="F82" s="32" t="s">
        <v>9</v>
      </c>
      <c r="G82" s="32">
        <v>20</v>
      </c>
      <c r="H82" s="55"/>
      <c r="I82" s="43">
        <f t="shared" si="3"/>
        <v>0</v>
      </c>
    </row>
    <row r="83" spans="1:9" ht="75" customHeight="1" thickBot="1" x14ac:dyDescent="0.3">
      <c r="A83" s="44">
        <v>80</v>
      </c>
      <c r="B83" s="32">
        <v>46696</v>
      </c>
      <c r="C83" s="41" t="s">
        <v>217</v>
      </c>
      <c r="D83" s="32" t="s">
        <v>14</v>
      </c>
      <c r="E83" s="32">
        <v>20</v>
      </c>
      <c r="F83" s="32" t="s">
        <v>9</v>
      </c>
      <c r="G83" s="32">
        <v>5</v>
      </c>
      <c r="H83" s="55"/>
      <c r="I83" s="43">
        <f t="shared" si="3"/>
        <v>0</v>
      </c>
    </row>
    <row r="84" spans="1:9" ht="75" customHeight="1" thickBot="1" x14ac:dyDescent="0.3">
      <c r="A84" s="44">
        <v>81</v>
      </c>
      <c r="B84" s="32">
        <v>46697</v>
      </c>
      <c r="C84" s="41" t="s">
        <v>218</v>
      </c>
      <c r="D84" s="32" t="s">
        <v>18</v>
      </c>
      <c r="E84" s="32">
        <v>20</v>
      </c>
      <c r="F84" s="32" t="s">
        <v>9</v>
      </c>
      <c r="G84" s="32">
        <v>5</v>
      </c>
      <c r="H84" s="55"/>
      <c r="I84" s="43">
        <f t="shared" si="3"/>
        <v>0</v>
      </c>
    </row>
    <row r="85" spans="1:9" ht="75" customHeight="1" thickBot="1" x14ac:dyDescent="0.3">
      <c r="A85" s="44">
        <v>82</v>
      </c>
      <c r="B85" s="32">
        <v>46698</v>
      </c>
      <c r="C85" s="41" t="s">
        <v>219</v>
      </c>
      <c r="D85" s="32" t="s">
        <v>14</v>
      </c>
      <c r="E85" s="32">
        <v>30</v>
      </c>
      <c r="F85" s="32" t="s">
        <v>9</v>
      </c>
      <c r="G85" s="32">
        <v>5</v>
      </c>
      <c r="H85" s="55"/>
      <c r="I85" s="43">
        <f t="shared" si="3"/>
        <v>0</v>
      </c>
    </row>
    <row r="86" spans="1:9" ht="75" customHeight="1" thickBot="1" x14ac:dyDescent="0.3">
      <c r="A86" s="44">
        <v>83</v>
      </c>
      <c r="B86" s="32">
        <v>46699</v>
      </c>
      <c r="C86" s="41" t="s">
        <v>219</v>
      </c>
      <c r="D86" s="32" t="s">
        <v>18</v>
      </c>
      <c r="E86" s="32">
        <v>30</v>
      </c>
      <c r="F86" s="32" t="s">
        <v>9</v>
      </c>
      <c r="G86" s="32">
        <v>5</v>
      </c>
      <c r="H86" s="55"/>
      <c r="I86" s="43">
        <f t="shared" si="3"/>
        <v>0</v>
      </c>
    </row>
    <row r="87" spans="1:9" ht="75" customHeight="1" thickBot="1" x14ac:dyDescent="0.3">
      <c r="A87" s="44">
        <v>84</v>
      </c>
      <c r="B87" s="32">
        <v>46700</v>
      </c>
      <c r="C87" s="41" t="s">
        <v>220</v>
      </c>
      <c r="D87" s="32" t="s">
        <v>14</v>
      </c>
      <c r="E87" s="32">
        <v>55</v>
      </c>
      <c r="F87" s="32" t="s">
        <v>9</v>
      </c>
      <c r="G87" s="32">
        <v>35</v>
      </c>
      <c r="H87" s="55"/>
      <c r="I87" s="43">
        <f t="shared" si="3"/>
        <v>0</v>
      </c>
    </row>
    <row r="88" spans="1:9" ht="75" customHeight="1" thickBot="1" x14ac:dyDescent="0.3">
      <c r="A88" s="44">
        <v>85</v>
      </c>
      <c r="B88" s="32">
        <v>46690</v>
      </c>
      <c r="C88" s="41" t="s">
        <v>221</v>
      </c>
      <c r="D88" s="32" t="s">
        <v>14</v>
      </c>
      <c r="E88" s="32">
        <v>30</v>
      </c>
      <c r="F88" s="32" t="s">
        <v>9</v>
      </c>
      <c r="G88" s="32"/>
      <c r="H88" s="55"/>
      <c r="I88" s="43">
        <f t="shared" si="3"/>
        <v>0</v>
      </c>
    </row>
    <row r="89" spans="1:9" ht="75" customHeight="1" thickBot="1" x14ac:dyDescent="0.3">
      <c r="A89" s="44">
        <v>86</v>
      </c>
      <c r="B89" s="32">
        <v>33156</v>
      </c>
      <c r="C89" s="32" t="s">
        <v>235</v>
      </c>
      <c r="D89" s="32" t="s">
        <v>84</v>
      </c>
      <c r="E89" s="32"/>
      <c r="F89" s="32" t="s">
        <v>9</v>
      </c>
      <c r="G89" s="32">
        <v>15</v>
      </c>
      <c r="H89" s="55"/>
      <c r="I89" s="43">
        <f t="shared" si="3"/>
        <v>0</v>
      </c>
    </row>
    <row r="90" spans="1:9" ht="75" customHeight="1" thickBot="1" x14ac:dyDescent="0.3">
      <c r="A90" s="44">
        <v>87</v>
      </c>
      <c r="B90" s="32">
        <v>31180</v>
      </c>
      <c r="C90" s="32" t="s">
        <v>85</v>
      </c>
      <c r="D90" s="32" t="s">
        <v>32</v>
      </c>
      <c r="E90" s="32">
        <v>20</v>
      </c>
      <c r="F90" s="32" t="s">
        <v>28</v>
      </c>
      <c r="G90" s="32">
        <v>3</v>
      </c>
      <c r="H90" s="55"/>
      <c r="I90" s="43">
        <f t="shared" si="3"/>
        <v>0</v>
      </c>
    </row>
    <row r="91" spans="1:9" ht="75" customHeight="1" thickBot="1" x14ac:dyDescent="0.3">
      <c r="A91" s="44">
        <v>88</v>
      </c>
      <c r="B91" s="32">
        <v>31176</v>
      </c>
      <c r="C91" s="32" t="s">
        <v>86</v>
      </c>
      <c r="D91" s="32" t="s">
        <v>32</v>
      </c>
      <c r="E91" s="32">
        <v>30</v>
      </c>
      <c r="F91" s="32" t="s">
        <v>28</v>
      </c>
      <c r="G91" s="32">
        <v>5</v>
      </c>
      <c r="H91" s="55"/>
      <c r="I91" s="43">
        <f t="shared" si="3"/>
        <v>0</v>
      </c>
    </row>
    <row r="92" spans="1:9" ht="75" customHeight="1" thickBot="1" x14ac:dyDescent="0.3">
      <c r="A92" s="44">
        <v>89</v>
      </c>
      <c r="B92" s="32">
        <v>31179</v>
      </c>
      <c r="C92" s="32" t="s">
        <v>87</v>
      </c>
      <c r="D92" s="32" t="s">
        <v>32</v>
      </c>
      <c r="E92" s="32">
        <v>55</v>
      </c>
      <c r="F92" s="32" t="s">
        <v>28</v>
      </c>
      <c r="G92" s="32">
        <v>5</v>
      </c>
      <c r="H92" s="55"/>
      <c r="I92" s="43">
        <f t="shared" si="3"/>
        <v>0</v>
      </c>
    </row>
    <row r="93" spans="1:9" customFormat="1" ht="90.75" thickBot="1" x14ac:dyDescent="0.3">
      <c r="A93" s="44">
        <v>90</v>
      </c>
      <c r="B93" s="32">
        <v>33751</v>
      </c>
      <c r="C93" s="32" t="s">
        <v>263</v>
      </c>
      <c r="D93" s="32" t="s">
        <v>91</v>
      </c>
      <c r="E93" s="32" t="s">
        <v>91</v>
      </c>
      <c r="F93" s="32" t="s">
        <v>93</v>
      </c>
      <c r="G93" s="32">
        <v>50</v>
      </c>
      <c r="H93" s="56"/>
      <c r="I93" s="43">
        <f t="shared" si="3"/>
        <v>0</v>
      </c>
    </row>
    <row r="94" spans="1:9" ht="32.450000000000003" customHeight="1" thickBot="1" x14ac:dyDescent="0.3">
      <c r="A94" s="45"/>
      <c r="B94" s="45"/>
      <c r="C94" s="45"/>
      <c r="D94" s="45"/>
      <c r="E94" s="45"/>
      <c r="F94" s="77" t="s">
        <v>89</v>
      </c>
      <c r="G94" s="78"/>
      <c r="H94" s="79"/>
      <c r="I94" s="43">
        <f>SUM(I4:I93)</f>
        <v>0</v>
      </c>
    </row>
  </sheetData>
  <autoFilter ref="A3:I94"/>
  <sortState ref="A4:I95">
    <sortCondition ref="C4:C95"/>
  </sortState>
  <mergeCells count="3">
    <mergeCell ref="F94:H94"/>
    <mergeCell ref="A1:I1"/>
    <mergeCell ref="A2:I2"/>
  </mergeCells>
  <pageMargins left="0.7" right="0.7" top="0.75" bottom="0.75" header="0.3" footer="0.3"/>
  <pageSetup scale="90" orientation="portrait" r:id="rId1"/>
  <headerFooter>
    <oddHeader>&amp;CRev. 4/1/20 - ADD3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view="pageLayout" zoomScaleNormal="100" workbookViewId="0">
      <selection activeCell="H15" sqref="H15"/>
    </sheetView>
  </sheetViews>
  <sheetFormatPr defaultColWidth="8.85546875" defaultRowHeight="15" x14ac:dyDescent="0.25"/>
  <cols>
    <col min="1" max="2" width="8.85546875" style="36"/>
    <col min="3" max="3" width="24.42578125" style="36" customWidth="1"/>
    <col min="4" max="4" width="10.28515625" style="36" customWidth="1"/>
    <col min="5" max="5" width="9.85546875" style="36" customWidth="1"/>
    <col min="6" max="6" width="8.85546875" style="36"/>
    <col min="7" max="7" width="9.5703125" style="36" customWidth="1"/>
    <col min="8" max="8" width="8.85546875" style="36"/>
    <col min="9" max="9" width="13.7109375" style="36" customWidth="1"/>
    <col min="10" max="16384" width="8.85546875" style="36"/>
  </cols>
  <sheetData>
    <row r="1" spans="1:9" ht="15" customHeight="1" x14ac:dyDescent="0.25">
      <c r="A1" s="90" t="s">
        <v>228</v>
      </c>
      <c r="B1" s="91"/>
      <c r="C1" s="91"/>
      <c r="D1" s="91"/>
      <c r="E1" s="91"/>
      <c r="F1" s="91"/>
      <c r="G1" s="91"/>
      <c r="H1" s="91"/>
      <c r="I1" s="92"/>
    </row>
    <row r="2" spans="1:9" s="47" customFormat="1" ht="15" customHeight="1" thickBot="1" x14ac:dyDescent="0.3">
      <c r="A2" s="93" t="s">
        <v>230</v>
      </c>
      <c r="B2" s="94"/>
      <c r="C2" s="94"/>
      <c r="D2" s="94"/>
      <c r="E2" s="94"/>
      <c r="F2" s="94"/>
      <c r="G2" s="94"/>
      <c r="H2" s="94"/>
      <c r="I2" s="95"/>
    </row>
    <row r="3" spans="1:9" ht="60.75" thickBot="1" x14ac:dyDescent="0.3">
      <c r="A3" s="60"/>
      <c r="B3" s="61" t="s">
        <v>136</v>
      </c>
      <c r="C3" s="61" t="s">
        <v>0</v>
      </c>
      <c r="D3" s="61" t="s">
        <v>1</v>
      </c>
      <c r="E3" s="61" t="s">
        <v>2</v>
      </c>
      <c r="F3" s="61" t="s">
        <v>3</v>
      </c>
      <c r="G3" s="61" t="s">
        <v>4</v>
      </c>
      <c r="H3" s="61" t="s">
        <v>5</v>
      </c>
      <c r="I3" s="61" t="s">
        <v>6</v>
      </c>
    </row>
    <row r="4" spans="1:9" ht="15.75" thickBot="1" x14ac:dyDescent="0.3">
      <c r="A4" s="30">
        <v>1</v>
      </c>
      <c r="B4" s="31">
        <v>31220</v>
      </c>
      <c r="C4" s="48" t="s">
        <v>90</v>
      </c>
      <c r="D4" s="32" t="s">
        <v>91</v>
      </c>
      <c r="E4" s="32" t="s">
        <v>92</v>
      </c>
      <c r="F4" s="32" t="s">
        <v>93</v>
      </c>
      <c r="G4" s="32">
        <v>100</v>
      </c>
      <c r="H4" s="57"/>
      <c r="I4" s="46">
        <f>G4*H4</f>
        <v>0</v>
      </c>
    </row>
    <row r="5" spans="1:9" ht="30.75" thickBot="1" x14ac:dyDescent="0.3">
      <c r="A5" s="30">
        <v>2</v>
      </c>
      <c r="B5" s="31">
        <v>31221</v>
      </c>
      <c r="C5" s="48" t="s">
        <v>94</v>
      </c>
      <c r="D5" s="32" t="s">
        <v>91</v>
      </c>
      <c r="E5" s="32" t="s">
        <v>92</v>
      </c>
      <c r="F5" s="32" t="s">
        <v>93</v>
      </c>
      <c r="G5" s="32">
        <v>100</v>
      </c>
      <c r="H5" s="57"/>
      <c r="I5" s="46">
        <f t="shared" ref="I5:I8" si="0">G5*H5</f>
        <v>0</v>
      </c>
    </row>
    <row r="6" spans="1:9" ht="15.75" thickBot="1" x14ac:dyDescent="0.3">
      <c r="A6" s="37">
        <v>5</v>
      </c>
      <c r="B6" s="38">
        <v>46701</v>
      </c>
      <c r="C6" s="49" t="s">
        <v>95</v>
      </c>
      <c r="D6" s="32" t="s">
        <v>91</v>
      </c>
      <c r="E6" s="32" t="s">
        <v>91</v>
      </c>
      <c r="F6" s="32" t="s">
        <v>93</v>
      </c>
      <c r="G6" s="41">
        <v>100</v>
      </c>
      <c r="H6" s="57"/>
      <c r="I6" s="46">
        <f t="shared" si="0"/>
        <v>0</v>
      </c>
    </row>
    <row r="7" spans="1:9" ht="15.75" thickBot="1" x14ac:dyDescent="0.3">
      <c r="A7" s="37">
        <v>6</v>
      </c>
      <c r="B7" s="38">
        <v>48001</v>
      </c>
      <c r="C7" s="49" t="s">
        <v>110</v>
      </c>
      <c r="D7" s="32" t="s">
        <v>91</v>
      </c>
      <c r="E7" s="32" t="s">
        <v>91</v>
      </c>
      <c r="F7" s="32" t="s">
        <v>93</v>
      </c>
      <c r="G7" s="41">
        <v>50</v>
      </c>
      <c r="H7" s="57"/>
      <c r="I7" s="46">
        <f t="shared" si="0"/>
        <v>0</v>
      </c>
    </row>
    <row r="8" spans="1:9" ht="15.75" thickBot="1" x14ac:dyDescent="0.3">
      <c r="A8" s="37">
        <v>7</v>
      </c>
      <c r="B8" s="38">
        <v>49926</v>
      </c>
      <c r="C8" s="49" t="s">
        <v>134</v>
      </c>
      <c r="D8" s="32" t="s">
        <v>91</v>
      </c>
      <c r="E8" s="32" t="s">
        <v>91</v>
      </c>
      <c r="F8" s="32" t="s">
        <v>93</v>
      </c>
      <c r="G8" s="41">
        <v>25</v>
      </c>
      <c r="H8" s="57"/>
      <c r="I8" s="46">
        <f t="shared" si="0"/>
        <v>0</v>
      </c>
    </row>
    <row r="9" spans="1:9" ht="30.75" thickBot="1" x14ac:dyDescent="0.3">
      <c r="A9" s="37">
        <v>8</v>
      </c>
      <c r="B9" s="32">
        <v>46705</v>
      </c>
      <c r="C9" s="48" t="s">
        <v>42</v>
      </c>
      <c r="D9" s="32" t="s">
        <v>43</v>
      </c>
      <c r="E9" s="32" t="s">
        <v>120</v>
      </c>
      <c r="F9" s="32" t="s">
        <v>44</v>
      </c>
      <c r="G9" s="32">
        <v>2000</v>
      </c>
      <c r="H9" s="55"/>
      <c r="I9" s="43">
        <f t="shared" ref="I9:I15" si="1">G9*H9</f>
        <v>0</v>
      </c>
    </row>
    <row r="10" spans="1:9" ht="15.75" thickBot="1" x14ac:dyDescent="0.3">
      <c r="A10" s="37">
        <v>9</v>
      </c>
      <c r="B10" s="32">
        <v>46707</v>
      </c>
      <c r="C10" s="48" t="s">
        <v>50</v>
      </c>
      <c r="D10" s="32" t="s">
        <v>43</v>
      </c>
      <c r="E10" s="32" t="s">
        <v>120</v>
      </c>
      <c r="F10" s="32" t="s">
        <v>44</v>
      </c>
      <c r="G10" s="32">
        <v>1500</v>
      </c>
      <c r="H10" s="55"/>
      <c r="I10" s="43">
        <f t="shared" si="1"/>
        <v>0</v>
      </c>
    </row>
    <row r="11" spans="1:9" ht="15.75" thickBot="1" x14ac:dyDescent="0.3">
      <c r="A11" s="37">
        <v>10</v>
      </c>
      <c r="B11" s="32">
        <v>50231</v>
      </c>
      <c r="C11" s="48" t="s">
        <v>231</v>
      </c>
      <c r="D11" s="32" t="s">
        <v>43</v>
      </c>
      <c r="E11" s="32" t="s">
        <v>120</v>
      </c>
      <c r="F11" s="32" t="s">
        <v>44</v>
      </c>
      <c r="G11" s="32">
        <v>500</v>
      </c>
      <c r="H11" s="55"/>
      <c r="I11" s="43">
        <f t="shared" si="1"/>
        <v>0</v>
      </c>
    </row>
    <row r="12" spans="1:9" ht="15.75" thickBot="1" x14ac:dyDescent="0.3">
      <c r="A12" s="37">
        <v>11</v>
      </c>
      <c r="B12" s="32">
        <v>47670</v>
      </c>
      <c r="C12" s="48" t="s">
        <v>232</v>
      </c>
      <c r="D12" s="32" t="s">
        <v>43</v>
      </c>
      <c r="E12" s="32" t="s">
        <v>120</v>
      </c>
      <c r="F12" s="32" t="s">
        <v>44</v>
      </c>
      <c r="G12" s="32">
        <v>1200</v>
      </c>
      <c r="H12" s="55"/>
      <c r="I12" s="43">
        <f t="shared" si="1"/>
        <v>0</v>
      </c>
    </row>
    <row r="13" spans="1:9" ht="15.75" thickBot="1" x14ac:dyDescent="0.3">
      <c r="A13" s="37">
        <v>12</v>
      </c>
      <c r="B13" s="32">
        <v>46706</v>
      </c>
      <c r="C13" s="48" t="s">
        <v>47</v>
      </c>
      <c r="D13" s="32" t="s">
        <v>43</v>
      </c>
      <c r="E13" s="32" t="s">
        <v>120</v>
      </c>
      <c r="F13" s="32" t="s">
        <v>44</v>
      </c>
      <c r="G13" s="32">
        <v>1500</v>
      </c>
      <c r="H13" s="55"/>
      <c r="I13" s="43">
        <f t="shared" si="1"/>
        <v>0</v>
      </c>
    </row>
    <row r="14" spans="1:9" customFormat="1" ht="45.75" thickBot="1" x14ac:dyDescent="0.3">
      <c r="A14" s="37">
        <v>13</v>
      </c>
      <c r="B14" s="2">
        <v>31222</v>
      </c>
      <c r="C14" s="50" t="s">
        <v>236</v>
      </c>
      <c r="D14" s="3" t="s">
        <v>91</v>
      </c>
      <c r="E14" s="3" t="s">
        <v>91</v>
      </c>
      <c r="F14" s="3" t="s">
        <v>93</v>
      </c>
      <c r="G14" s="3">
        <v>50</v>
      </c>
      <c r="H14" s="55"/>
      <c r="I14" s="43">
        <f t="shared" si="1"/>
        <v>0</v>
      </c>
    </row>
    <row r="15" spans="1:9" ht="45.75" thickBot="1" x14ac:dyDescent="0.3">
      <c r="A15" s="30">
        <v>4</v>
      </c>
      <c r="B15" s="31">
        <v>47103</v>
      </c>
      <c r="C15" s="31" t="s">
        <v>248</v>
      </c>
      <c r="D15" s="32" t="s">
        <v>80</v>
      </c>
      <c r="E15" s="32">
        <v>1500</v>
      </c>
      <c r="F15" s="32" t="s">
        <v>44</v>
      </c>
      <c r="G15" s="32">
        <v>3000</v>
      </c>
      <c r="H15" s="55"/>
      <c r="I15" s="43">
        <f t="shared" si="1"/>
        <v>0</v>
      </c>
    </row>
    <row r="16" spans="1:9" ht="15.75" thickBot="1" x14ac:dyDescent="0.3">
      <c r="A16" s="37"/>
      <c r="B16" s="38"/>
      <c r="C16" s="38"/>
      <c r="D16" s="32"/>
      <c r="E16" s="32"/>
      <c r="F16" s="32"/>
      <c r="G16" s="41"/>
      <c r="H16" s="46"/>
      <c r="I16" s="46"/>
    </row>
    <row r="17" spans="1:9" ht="19.5" thickBot="1" x14ac:dyDescent="0.3">
      <c r="A17" s="39"/>
      <c r="B17" s="39"/>
      <c r="C17" s="39"/>
      <c r="D17" s="39"/>
      <c r="E17" s="39"/>
      <c r="F17" s="77" t="s">
        <v>96</v>
      </c>
      <c r="G17" s="78"/>
      <c r="H17" s="79"/>
      <c r="I17" s="46">
        <f>SUM(I4:I16)</f>
        <v>0</v>
      </c>
    </row>
  </sheetData>
  <mergeCells count="3">
    <mergeCell ref="F17:H17"/>
    <mergeCell ref="A1:I1"/>
    <mergeCell ref="A2:I2"/>
  </mergeCells>
  <pageMargins left="0.7" right="0.7" top="0.75" bottom="0.75" header="0.3" footer="0.3"/>
  <pageSetup orientation="portrait" horizontalDpi="300" verticalDpi="300" r:id="rId1"/>
  <headerFooter>
    <oddHeader>&amp;CRev. 4/1/20 - ADD3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Layout" topLeftCell="A5" zoomScaleNormal="100" workbookViewId="0">
      <selection activeCell="H19" sqref="H19"/>
    </sheetView>
  </sheetViews>
  <sheetFormatPr defaultRowHeight="15" x14ac:dyDescent="0.25"/>
  <cols>
    <col min="3" max="3" width="21.28515625" customWidth="1"/>
    <col min="4" max="5" width="9.7109375" customWidth="1"/>
    <col min="7" max="7" width="9.7109375" customWidth="1"/>
  </cols>
  <sheetData>
    <row r="1" spans="1:9" ht="15" customHeight="1" x14ac:dyDescent="0.25">
      <c r="A1" s="99" t="s">
        <v>253</v>
      </c>
      <c r="B1" s="100"/>
      <c r="C1" s="100"/>
      <c r="D1" s="100"/>
      <c r="E1" s="100"/>
      <c r="F1" s="100"/>
      <c r="G1" s="100"/>
      <c r="H1" s="100"/>
      <c r="I1" s="101"/>
    </row>
    <row r="2" spans="1:9" s="6" customFormat="1" ht="15" customHeight="1" thickBot="1" x14ac:dyDescent="0.3">
      <c r="A2" s="102" t="s">
        <v>252</v>
      </c>
      <c r="B2" s="103"/>
      <c r="C2" s="103"/>
      <c r="D2" s="103"/>
      <c r="E2" s="103"/>
      <c r="F2" s="103"/>
      <c r="G2" s="103"/>
      <c r="H2" s="103"/>
      <c r="I2" s="104"/>
    </row>
    <row r="3" spans="1:9" ht="60.75" thickBot="1" x14ac:dyDescent="0.3">
      <c r="A3" s="66"/>
      <c r="B3" s="67" t="s">
        <v>135</v>
      </c>
      <c r="C3" s="67" t="s">
        <v>0</v>
      </c>
      <c r="D3" s="68" t="s">
        <v>1</v>
      </c>
      <c r="E3" s="68" t="s">
        <v>2</v>
      </c>
      <c r="F3" s="68" t="s">
        <v>3</v>
      </c>
      <c r="G3" s="68" t="s">
        <v>4</v>
      </c>
      <c r="H3" s="67" t="s">
        <v>5</v>
      </c>
      <c r="I3" s="67" t="s">
        <v>6</v>
      </c>
    </row>
    <row r="4" spans="1:9" s="6" customFormat="1" ht="60.75" thickBot="1" x14ac:dyDescent="0.3">
      <c r="A4" s="30">
        <v>1</v>
      </c>
      <c r="B4" s="31"/>
      <c r="C4" s="31" t="s">
        <v>257</v>
      </c>
      <c r="D4" s="33"/>
      <c r="E4" s="32"/>
      <c r="F4" s="32" t="s">
        <v>93</v>
      </c>
      <c r="G4" s="32"/>
      <c r="H4" s="57"/>
      <c r="I4" s="46"/>
    </row>
    <row r="5" spans="1:9" s="6" customFormat="1" ht="75.75" thickBot="1" x14ac:dyDescent="0.3">
      <c r="A5" s="30">
        <v>2</v>
      </c>
      <c r="B5" s="31"/>
      <c r="C5" s="31" t="s">
        <v>258</v>
      </c>
      <c r="D5" s="33"/>
      <c r="E5" s="32"/>
      <c r="F5" s="32" t="s">
        <v>93</v>
      </c>
      <c r="G5" s="32"/>
      <c r="H5" s="57"/>
      <c r="I5" s="46"/>
    </row>
    <row r="6" spans="1:9" ht="30.75" thickBot="1" x14ac:dyDescent="0.3">
      <c r="A6" s="30">
        <v>3</v>
      </c>
      <c r="B6" s="31"/>
      <c r="C6" s="31" t="s">
        <v>250</v>
      </c>
      <c r="D6" s="32" t="s">
        <v>125</v>
      </c>
      <c r="E6" s="32" t="s">
        <v>125</v>
      </c>
      <c r="F6" s="32" t="s">
        <v>108</v>
      </c>
      <c r="G6" s="32">
        <v>10</v>
      </c>
      <c r="H6" s="57"/>
      <c r="I6" s="46">
        <f t="shared" ref="I6:I10" si="0">G6*H6</f>
        <v>0</v>
      </c>
    </row>
    <row r="7" spans="1:9" s="6" customFormat="1" ht="30.75" thickBot="1" x14ac:dyDescent="0.3">
      <c r="A7" s="30">
        <v>4</v>
      </c>
      <c r="B7" s="31"/>
      <c r="C7" s="31" t="s">
        <v>251</v>
      </c>
      <c r="D7" s="32"/>
      <c r="E7" s="32"/>
      <c r="F7" s="32" t="s">
        <v>108</v>
      </c>
      <c r="G7" s="32">
        <v>10</v>
      </c>
      <c r="H7" s="57"/>
      <c r="I7" s="46">
        <f t="shared" si="0"/>
        <v>0</v>
      </c>
    </row>
    <row r="8" spans="1:9" ht="45.75" thickBot="1" x14ac:dyDescent="0.3">
      <c r="A8" s="30">
        <v>5</v>
      </c>
      <c r="B8" s="31"/>
      <c r="C8" s="31" t="s">
        <v>126</v>
      </c>
      <c r="D8" s="32" t="s">
        <v>125</v>
      </c>
      <c r="E8" s="32" t="s">
        <v>125</v>
      </c>
      <c r="F8" s="32" t="s">
        <v>108</v>
      </c>
      <c r="G8" s="32">
        <v>10</v>
      </c>
      <c r="H8" s="57"/>
      <c r="I8" s="46">
        <f t="shared" si="0"/>
        <v>0</v>
      </c>
    </row>
    <row r="9" spans="1:9" ht="30.75" thickBot="1" x14ac:dyDescent="0.3">
      <c r="A9" s="30">
        <v>6</v>
      </c>
      <c r="B9" s="31"/>
      <c r="C9" s="31" t="s">
        <v>127</v>
      </c>
      <c r="D9" s="32" t="s">
        <v>125</v>
      </c>
      <c r="E9" s="32" t="s">
        <v>125</v>
      </c>
      <c r="F9" s="32" t="s">
        <v>108</v>
      </c>
      <c r="G9" s="32">
        <v>10</v>
      </c>
      <c r="H9" s="57"/>
      <c r="I9" s="46">
        <f t="shared" si="0"/>
        <v>0</v>
      </c>
    </row>
    <row r="10" spans="1:9" ht="45.75" thickBot="1" x14ac:dyDescent="0.3">
      <c r="A10" s="30">
        <v>7</v>
      </c>
      <c r="B10" s="31"/>
      <c r="C10" s="31" t="s">
        <v>237</v>
      </c>
      <c r="D10" s="32"/>
      <c r="E10" s="32"/>
      <c r="F10" s="32" t="s">
        <v>93</v>
      </c>
      <c r="G10" s="32">
        <v>100</v>
      </c>
      <c r="H10" s="57"/>
      <c r="I10" s="46">
        <f t="shared" si="0"/>
        <v>0</v>
      </c>
    </row>
    <row r="11" spans="1:9" ht="18.75" x14ac:dyDescent="0.25">
      <c r="A11" s="1"/>
      <c r="B11" s="1"/>
      <c r="C11" s="4"/>
      <c r="D11" s="1"/>
      <c r="E11" s="1"/>
      <c r="F11" s="75"/>
      <c r="G11" s="75"/>
      <c r="H11" s="75"/>
      <c r="I11" s="74"/>
    </row>
    <row r="15" spans="1:9" ht="15.75" thickBot="1" x14ac:dyDescent="0.3"/>
    <row r="16" spans="1:9" s="6" customFormat="1" ht="15" customHeight="1" x14ac:dyDescent="0.25">
      <c r="A16" s="99" t="s">
        <v>254</v>
      </c>
      <c r="B16" s="100"/>
      <c r="C16" s="100"/>
      <c r="D16" s="100"/>
      <c r="E16" s="100"/>
      <c r="F16" s="100"/>
      <c r="G16" s="100"/>
      <c r="H16" s="100"/>
      <c r="I16" s="101"/>
    </row>
    <row r="17" spans="1:9" s="6" customFormat="1" ht="15" customHeight="1" thickBot="1" x14ac:dyDescent="0.3">
      <c r="A17" s="102"/>
      <c r="B17" s="103"/>
      <c r="C17" s="103"/>
      <c r="D17" s="103"/>
      <c r="E17" s="103"/>
      <c r="F17" s="103"/>
      <c r="G17" s="103"/>
      <c r="H17" s="103"/>
      <c r="I17" s="104"/>
    </row>
    <row r="18" spans="1:9" s="6" customFormat="1" ht="60.75" thickBot="1" x14ac:dyDescent="0.3">
      <c r="A18" s="66"/>
      <c r="B18" s="67" t="s">
        <v>135</v>
      </c>
      <c r="C18" s="67" t="s">
        <v>0</v>
      </c>
      <c r="D18" s="68" t="s">
        <v>1</v>
      </c>
      <c r="E18" s="68" t="s">
        <v>2</v>
      </c>
      <c r="F18" s="68" t="s">
        <v>3</v>
      </c>
      <c r="G18" s="68" t="s">
        <v>4</v>
      </c>
      <c r="H18" s="67" t="s">
        <v>5</v>
      </c>
      <c r="I18" s="67" t="s">
        <v>6</v>
      </c>
    </row>
    <row r="19" spans="1:9" s="6" customFormat="1" ht="60.75" thickBot="1" x14ac:dyDescent="0.3">
      <c r="A19" s="30">
        <v>8</v>
      </c>
      <c r="B19" s="31"/>
      <c r="C19" s="31" t="s">
        <v>259</v>
      </c>
      <c r="D19" s="32" t="s">
        <v>256</v>
      </c>
      <c r="E19" s="32" t="s">
        <v>256</v>
      </c>
      <c r="F19" s="32" t="s">
        <v>255</v>
      </c>
      <c r="G19" s="32">
        <v>10</v>
      </c>
      <c r="H19" s="57"/>
      <c r="I19" s="46">
        <f>G19*H19</f>
        <v>0</v>
      </c>
    </row>
    <row r="20" spans="1:9" ht="19.5" thickBot="1" x14ac:dyDescent="0.3">
      <c r="F20" s="96" t="s">
        <v>97</v>
      </c>
      <c r="G20" s="97"/>
      <c r="H20" s="98"/>
      <c r="I20" s="46">
        <f>SUM(I4:I10,I19)</f>
        <v>0</v>
      </c>
    </row>
  </sheetData>
  <mergeCells count="5">
    <mergeCell ref="F20:H20"/>
    <mergeCell ref="A1:I1"/>
    <mergeCell ref="A2:I2"/>
    <mergeCell ref="A16:I16"/>
    <mergeCell ref="A17:I17"/>
  </mergeCells>
  <pageMargins left="0.7" right="0.7" top="0.75" bottom="0.75" header="0.3" footer="0.3"/>
  <pageSetup orientation="portrait" r:id="rId1"/>
  <headerFooter>
    <oddHeader>&amp;CRev. 4/1/20 - ADD3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view="pageLayout" zoomScaleNormal="100" workbookViewId="0">
      <selection activeCell="F15" sqref="F15"/>
    </sheetView>
  </sheetViews>
  <sheetFormatPr defaultRowHeight="15" x14ac:dyDescent="0.25"/>
  <cols>
    <col min="2" max="2" width="30.42578125" customWidth="1"/>
    <col min="3" max="3" width="18.5703125" customWidth="1"/>
    <col min="4" max="4" width="5.7109375" customWidth="1"/>
    <col min="5" max="5" width="13.42578125" customWidth="1"/>
  </cols>
  <sheetData>
    <row r="1" spans="1:7" ht="18.75" x14ac:dyDescent="0.3">
      <c r="B1" s="105" t="s">
        <v>238</v>
      </c>
      <c r="C1" s="105"/>
      <c r="D1" s="105"/>
      <c r="E1" s="105"/>
      <c r="F1" s="105"/>
      <c r="G1" s="105"/>
    </row>
    <row r="2" spans="1:7" ht="31.5" x14ac:dyDescent="0.25">
      <c r="A2" s="7"/>
      <c r="B2" s="69" t="s">
        <v>139</v>
      </c>
      <c r="C2" s="70" t="s">
        <v>140</v>
      </c>
      <c r="D2" s="70" t="s">
        <v>84</v>
      </c>
      <c r="E2" s="70" t="s">
        <v>141</v>
      </c>
      <c r="F2" s="70" t="s">
        <v>142</v>
      </c>
      <c r="G2" s="70" t="s">
        <v>6</v>
      </c>
    </row>
    <row r="3" spans="1:7" ht="30" customHeight="1" x14ac:dyDescent="0.25">
      <c r="A3" s="7">
        <v>1</v>
      </c>
      <c r="B3" s="8" t="s">
        <v>143</v>
      </c>
      <c r="C3" s="9" t="s">
        <v>208</v>
      </c>
      <c r="D3" s="9" t="s">
        <v>144</v>
      </c>
      <c r="E3" s="10">
        <v>4</v>
      </c>
      <c r="F3" s="58"/>
      <c r="G3" s="34">
        <f>E3*F3</f>
        <v>0</v>
      </c>
    </row>
    <row r="4" spans="1:7" ht="30" customHeight="1" x14ac:dyDescent="0.25">
      <c r="A4" s="7">
        <v>2</v>
      </c>
      <c r="B4" s="11" t="s">
        <v>145</v>
      </c>
      <c r="C4" s="9" t="s">
        <v>208</v>
      </c>
      <c r="D4" s="9" t="s">
        <v>144</v>
      </c>
      <c r="E4" s="7">
        <v>4</v>
      </c>
      <c r="F4" s="58"/>
      <c r="G4" s="34">
        <f t="shared" ref="G4:G8" si="0">E4*F4</f>
        <v>0</v>
      </c>
    </row>
    <row r="5" spans="1:7" ht="30" customHeight="1" x14ac:dyDescent="0.25">
      <c r="A5" s="7">
        <v>3</v>
      </c>
      <c r="B5" s="12" t="s">
        <v>146</v>
      </c>
      <c r="C5" s="9" t="s">
        <v>208</v>
      </c>
      <c r="D5" s="9" t="s">
        <v>144</v>
      </c>
      <c r="E5" s="10">
        <v>4</v>
      </c>
      <c r="F5" s="58"/>
      <c r="G5" s="34">
        <f t="shared" si="0"/>
        <v>0</v>
      </c>
    </row>
    <row r="6" spans="1:7" ht="30" customHeight="1" x14ac:dyDescent="0.25">
      <c r="A6" s="7">
        <v>4</v>
      </c>
      <c r="B6" s="8" t="s">
        <v>147</v>
      </c>
      <c r="C6" s="9" t="s">
        <v>208</v>
      </c>
      <c r="D6" s="9" t="s">
        <v>144</v>
      </c>
      <c r="E6" s="7">
        <v>4</v>
      </c>
      <c r="F6" s="58"/>
      <c r="G6" s="34">
        <f t="shared" si="0"/>
        <v>0</v>
      </c>
    </row>
    <row r="7" spans="1:7" ht="30" customHeight="1" x14ac:dyDescent="0.25">
      <c r="A7" s="7">
        <v>5</v>
      </c>
      <c r="B7" s="8" t="s">
        <v>148</v>
      </c>
      <c r="C7" s="9" t="s">
        <v>208</v>
      </c>
      <c r="D7" s="9" t="s">
        <v>144</v>
      </c>
      <c r="E7" s="10">
        <v>4</v>
      </c>
      <c r="F7" s="58"/>
      <c r="G7" s="34">
        <f t="shared" si="0"/>
        <v>0</v>
      </c>
    </row>
    <row r="8" spans="1:7" ht="30" customHeight="1" x14ac:dyDescent="0.25">
      <c r="A8" s="7">
        <v>6</v>
      </c>
      <c r="B8" s="8" t="s">
        <v>149</v>
      </c>
      <c r="C8" s="9" t="s">
        <v>208</v>
      </c>
      <c r="D8" s="9" t="s">
        <v>144</v>
      </c>
      <c r="E8" s="7">
        <v>4</v>
      </c>
      <c r="F8" s="58"/>
      <c r="G8" s="34">
        <f t="shared" si="0"/>
        <v>0</v>
      </c>
    </row>
    <row r="9" spans="1:7" ht="30" customHeight="1" x14ac:dyDescent="0.3">
      <c r="A9" s="7"/>
      <c r="B9" s="105" t="s">
        <v>207</v>
      </c>
      <c r="C9" s="105"/>
      <c r="D9" s="105"/>
      <c r="E9" s="105"/>
      <c r="F9" s="105"/>
      <c r="G9" s="105"/>
    </row>
    <row r="10" spans="1:7" ht="30" customHeight="1" x14ac:dyDescent="0.25">
      <c r="A10" s="7"/>
      <c r="B10" s="70" t="s">
        <v>139</v>
      </c>
      <c r="C10" s="70" t="s">
        <v>140</v>
      </c>
      <c r="D10" s="70" t="s">
        <v>84</v>
      </c>
      <c r="E10" s="70" t="s">
        <v>141</v>
      </c>
      <c r="F10" s="70" t="s">
        <v>142</v>
      </c>
      <c r="G10" s="70" t="s">
        <v>6</v>
      </c>
    </row>
    <row r="11" spans="1:7" ht="30" customHeight="1" x14ac:dyDescent="0.25">
      <c r="A11" s="7">
        <v>7</v>
      </c>
      <c r="B11" s="17" t="s">
        <v>150</v>
      </c>
      <c r="C11" s="7" t="s">
        <v>91</v>
      </c>
      <c r="D11" s="7"/>
      <c r="E11" s="7">
        <v>10</v>
      </c>
      <c r="F11" s="59"/>
      <c r="G11" s="16">
        <f t="shared" ref="G11:G15" si="1">E11*F11</f>
        <v>0</v>
      </c>
    </row>
    <row r="12" spans="1:7" ht="30" customHeight="1" x14ac:dyDescent="0.25">
      <c r="A12" s="7">
        <v>8</v>
      </c>
      <c r="B12" s="17" t="s">
        <v>151</v>
      </c>
      <c r="C12" s="7" t="s">
        <v>91</v>
      </c>
      <c r="D12" s="7"/>
      <c r="E12" s="7">
        <v>10</v>
      </c>
      <c r="F12" s="59"/>
      <c r="G12" s="16">
        <f t="shared" si="1"/>
        <v>0</v>
      </c>
    </row>
    <row r="13" spans="1:7" ht="30" customHeight="1" x14ac:dyDescent="0.25">
      <c r="A13" s="7">
        <v>9</v>
      </c>
      <c r="B13" s="17" t="s">
        <v>152</v>
      </c>
      <c r="C13" s="7" t="s">
        <v>91</v>
      </c>
      <c r="D13" s="7"/>
      <c r="E13" s="7">
        <v>10</v>
      </c>
      <c r="F13" s="59"/>
      <c r="G13" s="16">
        <f t="shared" si="1"/>
        <v>0</v>
      </c>
    </row>
    <row r="14" spans="1:7" ht="30" customHeight="1" x14ac:dyDescent="0.25">
      <c r="A14" s="7">
        <v>10</v>
      </c>
      <c r="B14" s="17" t="s">
        <v>153</v>
      </c>
      <c r="C14" s="7" t="s">
        <v>91</v>
      </c>
      <c r="D14" s="7"/>
      <c r="E14" s="7">
        <v>10</v>
      </c>
      <c r="F14" s="59"/>
      <c r="G14" s="16">
        <f t="shared" si="1"/>
        <v>0</v>
      </c>
    </row>
    <row r="15" spans="1:7" ht="30" customHeight="1" x14ac:dyDescent="0.25">
      <c r="A15" s="7">
        <v>11</v>
      </c>
      <c r="B15" s="17" t="s">
        <v>154</v>
      </c>
      <c r="C15" s="7" t="s">
        <v>91</v>
      </c>
      <c r="D15" s="7"/>
      <c r="E15" s="7">
        <v>10</v>
      </c>
      <c r="F15" s="59"/>
      <c r="G15" s="16">
        <f t="shared" si="1"/>
        <v>0</v>
      </c>
    </row>
    <row r="16" spans="1:7" ht="30" customHeight="1" x14ac:dyDescent="0.25">
      <c r="A16" s="76"/>
      <c r="B16" s="14"/>
      <c r="C16" s="15"/>
      <c r="D16" s="15"/>
      <c r="E16" s="106" t="s">
        <v>244</v>
      </c>
      <c r="F16" s="107"/>
      <c r="G16" s="35">
        <f>SUM(G3:G15)</f>
        <v>0</v>
      </c>
    </row>
    <row r="17" spans="1:1" x14ac:dyDescent="0.25">
      <c r="A17" s="13"/>
    </row>
  </sheetData>
  <mergeCells count="3">
    <mergeCell ref="B1:G1"/>
    <mergeCell ref="B9:G9"/>
    <mergeCell ref="E16:F16"/>
  </mergeCells>
  <pageMargins left="0.7" right="0.7" top="0.75" bottom="0.75" header="0.3" footer="0.3"/>
  <pageSetup orientation="portrait" horizontalDpi="300" verticalDpi="300" r:id="rId1"/>
  <headerFooter>
    <oddHeader>&amp;CRev. 4/1/20 - ADD3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view="pageLayout" zoomScaleNormal="100" workbookViewId="0">
      <selection activeCell="C14" sqref="C14"/>
    </sheetView>
  </sheetViews>
  <sheetFormatPr defaultRowHeight="15.75" x14ac:dyDescent="0.25"/>
  <cols>
    <col min="1" max="1" width="11.5703125" style="28" customWidth="1"/>
    <col min="2" max="2" width="27.42578125" customWidth="1"/>
    <col min="3" max="3" width="14.42578125" style="29" customWidth="1"/>
    <col min="5" max="5" width="22.42578125" customWidth="1"/>
  </cols>
  <sheetData>
    <row r="1" spans="1:5" ht="21" x14ac:dyDescent="0.35">
      <c r="A1" s="108" t="s">
        <v>205</v>
      </c>
      <c r="B1" s="109"/>
      <c r="C1" s="109"/>
      <c r="D1" s="109"/>
      <c r="E1" s="110"/>
    </row>
    <row r="2" spans="1:5" ht="30" customHeight="1" x14ac:dyDescent="0.3">
      <c r="A2" s="111" t="s">
        <v>155</v>
      </c>
      <c r="B2" s="112"/>
      <c r="C2" s="112"/>
      <c r="D2" s="112"/>
      <c r="E2" s="113"/>
    </row>
    <row r="3" spans="1:5" ht="69" customHeight="1" x14ac:dyDescent="0.25">
      <c r="A3" s="71" t="s">
        <v>156</v>
      </c>
      <c r="B3" s="72" t="s">
        <v>157</v>
      </c>
      <c r="C3" s="73" t="s">
        <v>158</v>
      </c>
      <c r="D3" s="73" t="s">
        <v>159</v>
      </c>
      <c r="E3" s="73" t="s">
        <v>209</v>
      </c>
    </row>
    <row r="4" spans="1:5" s="22" customFormat="1" ht="15" customHeight="1" x14ac:dyDescent="0.25">
      <c r="A4" s="18" t="s">
        <v>160</v>
      </c>
      <c r="B4" s="19" t="s">
        <v>161</v>
      </c>
      <c r="C4" s="20">
        <v>10</v>
      </c>
      <c r="D4" s="21" t="s">
        <v>144</v>
      </c>
      <c r="E4" s="21"/>
    </row>
    <row r="5" spans="1:5" s="22" customFormat="1" ht="15" customHeight="1" x14ac:dyDescent="0.25">
      <c r="A5" s="18"/>
      <c r="B5" s="19" t="s">
        <v>162</v>
      </c>
      <c r="C5" s="20">
        <v>10</v>
      </c>
      <c r="D5" s="21" t="s">
        <v>144</v>
      </c>
      <c r="E5" s="21"/>
    </row>
    <row r="6" spans="1:5" s="22" customFormat="1" ht="15" customHeight="1" x14ac:dyDescent="0.25">
      <c r="A6" s="18"/>
      <c r="B6" s="19" t="s">
        <v>163</v>
      </c>
      <c r="C6" s="20">
        <v>10</v>
      </c>
      <c r="D6" s="21" t="s">
        <v>144</v>
      </c>
      <c r="E6" s="21"/>
    </row>
    <row r="7" spans="1:5" s="22" customFormat="1" ht="15" customHeight="1" x14ac:dyDescent="0.25">
      <c r="A7" s="18"/>
      <c r="B7" s="19" t="s">
        <v>164</v>
      </c>
      <c r="C7" s="20">
        <v>10</v>
      </c>
      <c r="D7" s="21" t="s">
        <v>144</v>
      </c>
      <c r="E7" s="21"/>
    </row>
    <row r="8" spans="1:5" s="22" customFormat="1" ht="15" customHeight="1" x14ac:dyDescent="0.25">
      <c r="A8" s="18"/>
      <c r="B8" s="19" t="s">
        <v>165</v>
      </c>
      <c r="C8" s="20">
        <v>10</v>
      </c>
      <c r="D8" s="21" t="s">
        <v>144</v>
      </c>
      <c r="E8" s="21"/>
    </row>
    <row r="9" spans="1:5" s="22" customFormat="1" ht="15" customHeight="1" x14ac:dyDescent="0.25">
      <c r="A9" s="18"/>
      <c r="B9" s="19" t="s">
        <v>166</v>
      </c>
      <c r="C9" s="20">
        <v>10</v>
      </c>
      <c r="D9" s="21" t="s">
        <v>144</v>
      </c>
      <c r="E9" s="21"/>
    </row>
    <row r="10" spans="1:5" ht="15" customHeight="1" x14ac:dyDescent="0.25">
      <c r="A10" s="23"/>
      <c r="B10" s="24" t="s">
        <v>167</v>
      </c>
      <c r="C10" s="20">
        <v>10</v>
      </c>
      <c r="D10" s="21" t="s">
        <v>144</v>
      </c>
      <c r="E10" s="25"/>
    </row>
    <row r="11" spans="1:5" s="22" customFormat="1" ht="15" customHeight="1" x14ac:dyDescent="0.25">
      <c r="A11" s="18"/>
      <c r="B11" s="19" t="s">
        <v>168</v>
      </c>
      <c r="C11" s="20">
        <v>10</v>
      </c>
      <c r="D11" s="21" t="s">
        <v>144</v>
      </c>
      <c r="E11" s="21"/>
    </row>
    <row r="12" spans="1:5" ht="15" customHeight="1" x14ac:dyDescent="0.25">
      <c r="A12" s="23"/>
      <c r="B12" s="24" t="s">
        <v>169</v>
      </c>
      <c r="C12" s="20">
        <v>10</v>
      </c>
      <c r="D12" s="21" t="s">
        <v>144</v>
      </c>
      <c r="E12" s="25"/>
    </row>
    <row r="13" spans="1:5" s="22" customFormat="1" ht="15" customHeight="1" x14ac:dyDescent="0.25">
      <c r="A13" s="18"/>
      <c r="B13" s="19" t="s">
        <v>170</v>
      </c>
      <c r="C13" s="20">
        <v>10</v>
      </c>
      <c r="D13" s="21" t="s">
        <v>144</v>
      </c>
      <c r="E13" s="21"/>
    </row>
    <row r="14" spans="1:5" ht="15" customHeight="1" x14ac:dyDescent="0.25">
      <c r="A14" s="23" t="s">
        <v>171</v>
      </c>
      <c r="B14" s="24" t="s">
        <v>172</v>
      </c>
      <c r="C14" s="26">
        <v>50</v>
      </c>
      <c r="D14" s="21" t="s">
        <v>144</v>
      </c>
      <c r="E14" s="25"/>
    </row>
    <row r="15" spans="1:5" ht="15" customHeight="1" x14ac:dyDescent="0.25">
      <c r="A15" s="23"/>
      <c r="B15" s="24" t="s">
        <v>173</v>
      </c>
      <c r="C15" s="26">
        <v>50</v>
      </c>
      <c r="D15" s="21" t="s">
        <v>144</v>
      </c>
      <c r="E15" s="25"/>
    </row>
    <row r="16" spans="1:5" ht="15" customHeight="1" x14ac:dyDescent="0.25">
      <c r="A16" s="23"/>
      <c r="B16" s="24" t="s">
        <v>174</v>
      </c>
      <c r="C16" s="26">
        <v>250</v>
      </c>
      <c r="D16" s="21" t="s">
        <v>144</v>
      </c>
      <c r="E16" s="25"/>
    </row>
    <row r="17" spans="1:5" ht="15" customHeight="1" x14ac:dyDescent="0.25">
      <c r="A17" s="23"/>
      <c r="B17" s="24" t="s">
        <v>175</v>
      </c>
      <c r="C17" s="26">
        <v>50</v>
      </c>
      <c r="D17" s="21" t="s">
        <v>144</v>
      </c>
      <c r="E17" s="25"/>
    </row>
    <row r="18" spans="1:5" ht="15" customHeight="1" x14ac:dyDescent="0.25">
      <c r="A18" s="23"/>
      <c r="B18" s="24" t="s">
        <v>176</v>
      </c>
      <c r="C18" s="26">
        <v>50</v>
      </c>
      <c r="D18" s="21" t="s">
        <v>144</v>
      </c>
      <c r="E18" s="25"/>
    </row>
    <row r="19" spans="1:5" s="22" customFormat="1" ht="15" customHeight="1" x14ac:dyDescent="0.25">
      <c r="A19" s="18"/>
      <c r="B19" s="19" t="s">
        <v>177</v>
      </c>
      <c r="C19" s="20">
        <v>50</v>
      </c>
      <c r="D19" s="21" t="s">
        <v>144</v>
      </c>
      <c r="E19" s="21"/>
    </row>
    <row r="20" spans="1:5" ht="15" customHeight="1" x14ac:dyDescent="0.25">
      <c r="A20" s="23"/>
      <c r="B20" s="24" t="s">
        <v>178</v>
      </c>
      <c r="C20" s="26">
        <v>50</v>
      </c>
      <c r="D20" s="21" t="s">
        <v>144</v>
      </c>
      <c r="E20" s="25"/>
    </row>
    <row r="21" spans="1:5" ht="15" customHeight="1" x14ac:dyDescent="0.25">
      <c r="A21" s="23"/>
      <c r="B21" s="24" t="s">
        <v>179</v>
      </c>
      <c r="C21" s="26">
        <v>50</v>
      </c>
      <c r="D21" s="21" t="s">
        <v>144</v>
      </c>
      <c r="E21" s="25"/>
    </row>
    <row r="22" spans="1:5" ht="15" customHeight="1" x14ac:dyDescent="0.25">
      <c r="A22" s="23"/>
      <c r="B22" s="24" t="s">
        <v>180</v>
      </c>
      <c r="C22" s="20">
        <v>50</v>
      </c>
      <c r="D22" s="21" t="s">
        <v>144</v>
      </c>
      <c r="E22" s="25"/>
    </row>
    <row r="23" spans="1:5" ht="15" customHeight="1" x14ac:dyDescent="0.25">
      <c r="A23" s="23"/>
      <c r="B23" s="24" t="s">
        <v>181</v>
      </c>
      <c r="C23" s="26">
        <v>50</v>
      </c>
      <c r="D23" s="21" t="s">
        <v>144</v>
      </c>
      <c r="E23" s="25"/>
    </row>
    <row r="24" spans="1:5" ht="15" customHeight="1" x14ac:dyDescent="0.25">
      <c r="A24" s="23"/>
      <c r="B24" s="24" t="s">
        <v>182</v>
      </c>
      <c r="C24" s="26">
        <v>50</v>
      </c>
      <c r="D24" s="21" t="s">
        <v>144</v>
      </c>
      <c r="E24" s="25"/>
    </row>
    <row r="25" spans="1:5" ht="15" customHeight="1" x14ac:dyDescent="0.25">
      <c r="A25" s="23"/>
      <c r="B25" s="24" t="s">
        <v>183</v>
      </c>
      <c r="C25" s="20">
        <v>50</v>
      </c>
      <c r="D25" s="21" t="s">
        <v>144</v>
      </c>
      <c r="E25" s="25"/>
    </row>
    <row r="26" spans="1:5" ht="15" customHeight="1" x14ac:dyDescent="0.25">
      <c r="A26" s="23" t="s">
        <v>184</v>
      </c>
      <c r="B26" s="24" t="s">
        <v>185</v>
      </c>
      <c r="C26" s="26">
        <v>10</v>
      </c>
      <c r="D26" s="21" t="s">
        <v>144</v>
      </c>
      <c r="E26" s="25"/>
    </row>
    <row r="27" spans="1:5" ht="15" customHeight="1" x14ac:dyDescent="0.25">
      <c r="A27" s="23"/>
      <c r="B27" s="24" t="s">
        <v>186</v>
      </c>
      <c r="C27" s="26">
        <v>2</v>
      </c>
      <c r="D27" s="21" t="s">
        <v>144</v>
      </c>
      <c r="E27" s="25"/>
    </row>
    <row r="28" spans="1:5" ht="15" customHeight="1" x14ac:dyDescent="0.25">
      <c r="A28" s="23" t="s">
        <v>187</v>
      </c>
      <c r="B28" s="24" t="s">
        <v>188</v>
      </c>
      <c r="C28" s="26">
        <v>0.5</v>
      </c>
      <c r="D28" s="21" t="s">
        <v>144</v>
      </c>
      <c r="E28" s="25"/>
    </row>
    <row r="29" spans="1:5" ht="15" customHeight="1" x14ac:dyDescent="0.25">
      <c r="A29" s="23"/>
      <c r="B29" s="24" t="s">
        <v>189</v>
      </c>
      <c r="C29" s="26">
        <v>5</v>
      </c>
      <c r="D29" s="21" t="s">
        <v>144</v>
      </c>
      <c r="E29" s="25"/>
    </row>
    <row r="30" spans="1:5" ht="15" customHeight="1" x14ac:dyDescent="0.25">
      <c r="A30" s="23"/>
      <c r="B30" s="24" t="s">
        <v>190</v>
      </c>
      <c r="C30" s="26">
        <v>1</v>
      </c>
      <c r="D30" s="21" t="s">
        <v>144</v>
      </c>
      <c r="E30" s="25"/>
    </row>
    <row r="31" spans="1:5" ht="15" customHeight="1" x14ac:dyDescent="0.25">
      <c r="A31" s="23"/>
      <c r="B31" s="24" t="s">
        <v>191</v>
      </c>
      <c r="C31" s="26">
        <v>0.5</v>
      </c>
      <c r="D31" s="21" t="s">
        <v>144</v>
      </c>
      <c r="E31" s="25"/>
    </row>
    <row r="32" spans="1:5" ht="15" customHeight="1" x14ac:dyDescent="0.25">
      <c r="A32" s="23"/>
      <c r="B32" s="24" t="s">
        <v>192</v>
      </c>
      <c r="C32" s="26">
        <v>0.5</v>
      </c>
      <c r="D32" s="21" t="s">
        <v>144</v>
      </c>
      <c r="E32" s="25"/>
    </row>
    <row r="33" spans="1:5" ht="15" customHeight="1" x14ac:dyDescent="0.25">
      <c r="A33" s="23"/>
      <c r="B33" s="24" t="s">
        <v>193</v>
      </c>
      <c r="C33" s="26">
        <v>5</v>
      </c>
      <c r="D33" s="21" t="s">
        <v>144</v>
      </c>
      <c r="E33" s="25"/>
    </row>
    <row r="34" spans="1:5" ht="15" customHeight="1" x14ac:dyDescent="0.25">
      <c r="A34" s="23"/>
      <c r="B34" s="24" t="s">
        <v>194</v>
      </c>
      <c r="C34" s="26">
        <v>5</v>
      </c>
      <c r="D34" s="21" t="s">
        <v>144</v>
      </c>
      <c r="E34" s="25"/>
    </row>
    <row r="35" spans="1:5" ht="15" customHeight="1" x14ac:dyDescent="0.25">
      <c r="A35" s="23" t="s">
        <v>195</v>
      </c>
      <c r="B35" s="24" t="s">
        <v>196</v>
      </c>
      <c r="C35" s="27">
        <v>0.05</v>
      </c>
      <c r="D35" s="7" t="s">
        <v>197</v>
      </c>
      <c r="E35" s="25"/>
    </row>
    <row r="36" spans="1:5" ht="15" customHeight="1" x14ac:dyDescent="0.25">
      <c r="A36" s="23"/>
      <c r="B36" s="24" t="s">
        <v>198</v>
      </c>
      <c r="C36" s="26">
        <v>5</v>
      </c>
      <c r="D36" s="7" t="s">
        <v>197</v>
      </c>
      <c r="E36" s="25"/>
    </row>
    <row r="37" spans="1:5" ht="15" customHeight="1" x14ac:dyDescent="0.25">
      <c r="A37" s="23"/>
      <c r="B37" s="24" t="s">
        <v>199</v>
      </c>
      <c r="C37" s="27">
        <v>0.02</v>
      </c>
      <c r="D37" s="7" t="s">
        <v>197</v>
      </c>
      <c r="E37" s="25"/>
    </row>
    <row r="38" spans="1:5" ht="15" customHeight="1" x14ac:dyDescent="0.25">
      <c r="A38" s="23"/>
      <c r="B38" s="24" t="s">
        <v>200</v>
      </c>
      <c r="C38" s="27">
        <v>0.05</v>
      </c>
      <c r="D38" s="7" t="s">
        <v>197</v>
      </c>
      <c r="E38" s="25"/>
    </row>
    <row r="39" spans="1:5" ht="15" customHeight="1" x14ac:dyDescent="0.25">
      <c r="A39" s="23"/>
      <c r="B39" s="24" t="s">
        <v>201</v>
      </c>
      <c r="C39" s="27">
        <v>2.5000000000000001E-2</v>
      </c>
      <c r="D39" s="7" t="s">
        <v>197</v>
      </c>
      <c r="E39" s="25"/>
    </row>
    <row r="40" spans="1:5" ht="15" customHeight="1" x14ac:dyDescent="0.25">
      <c r="A40" s="23"/>
      <c r="B40" s="24" t="s">
        <v>202</v>
      </c>
      <c r="C40" s="27">
        <v>0.2</v>
      </c>
      <c r="D40" s="7" t="s">
        <v>197</v>
      </c>
      <c r="E40" s="25"/>
    </row>
    <row r="41" spans="1:5" ht="15" customHeight="1" x14ac:dyDescent="0.25">
      <c r="A41" s="23"/>
      <c r="B41" s="24" t="s">
        <v>203</v>
      </c>
      <c r="C41" s="27">
        <v>0.25</v>
      </c>
      <c r="D41" s="7" t="s">
        <v>197</v>
      </c>
      <c r="E41" s="25"/>
    </row>
    <row r="42" spans="1:5" ht="15" customHeight="1" x14ac:dyDescent="0.25">
      <c r="A42" s="23"/>
      <c r="B42" s="24" t="s">
        <v>204</v>
      </c>
      <c r="C42" s="27">
        <v>0.05</v>
      </c>
      <c r="D42" s="7" t="s">
        <v>197</v>
      </c>
      <c r="E42" s="25"/>
    </row>
  </sheetData>
  <mergeCells count="2">
    <mergeCell ref="A1:E1"/>
    <mergeCell ref="A2:E2"/>
  </mergeCells>
  <pageMargins left="0.7" right="0.7" top="0.75" bottom="0.75" header="0.3" footer="0.3"/>
  <pageSetup orientation="portrait" horizontalDpi="300" verticalDpi="300" r:id="rId1"/>
  <headerFooter>
    <oddHeader>&amp;CRev. 4/1/20 - ADD3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TOTAL COST</vt:lpstr>
      <vt:lpstr>Group 1 supplies</vt:lpstr>
      <vt:lpstr>Group 2 Waste Removal</vt:lpstr>
      <vt:lpstr>Group 3 Tank Services</vt:lpstr>
      <vt:lpstr>Group 4 Emerg Resp and Training</vt:lpstr>
      <vt:lpstr>Group 5 Analytical Cost</vt:lpstr>
      <vt:lpstr>Analytical Appendix</vt:lpstr>
      <vt:lpstr>'Group 2 Waste Removal'!Print_Titles</vt:lpstr>
    </vt:vector>
  </TitlesOfParts>
  <Company>SAWS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Rios</dc:creator>
  <cp:lastModifiedBy>Rosie Baiza</cp:lastModifiedBy>
  <cp:lastPrinted>2020-03-19T17:11:11Z</cp:lastPrinted>
  <dcterms:created xsi:type="dcterms:W3CDTF">2019-08-08T16:26:52Z</dcterms:created>
  <dcterms:modified xsi:type="dcterms:W3CDTF">2020-04-01T18:15:09Z</dcterms:modified>
</cp:coreProperties>
</file>